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 Setting\Shiran\C_\Users\Shiran\Desktop\אתר אינטרנט\"/>
    </mc:Choice>
  </mc:AlternateContent>
  <xr:revisionPtr revIDLastSave="0" documentId="8_{6F37DED3-F4C0-4625-9B02-60DA3384C21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</externalReferences>
  <calcPr calcId="191029"/>
</workbook>
</file>

<file path=xl/calcChain.xml><?xml version="1.0" encoding="utf-8"?>
<calcChain xmlns="http://schemas.openxmlformats.org/spreadsheetml/2006/main">
  <c r="I43" i="1" l="1"/>
  <c r="H43" i="1"/>
  <c r="J42" i="1"/>
  <c r="G42" i="1" s="1"/>
  <c r="G43" i="1"/>
  <c r="G41" i="1"/>
  <c r="G40" i="1"/>
  <c r="G39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2" i="1"/>
  <c r="G21" i="1"/>
  <c r="G20" i="1"/>
  <c r="G19" i="1"/>
  <c r="G18" i="1"/>
  <c r="G17" i="1"/>
  <c r="G16" i="1"/>
  <c r="G15" i="1"/>
  <c r="G14" i="1"/>
  <c r="G13" i="1"/>
  <c r="G11" i="1"/>
</calcChain>
</file>

<file path=xl/sharedStrings.xml><?xml version="1.0" encoding="utf-8"?>
<sst xmlns="http://schemas.openxmlformats.org/spreadsheetml/2006/main" count="7035" uniqueCount="525">
  <si>
    <t>תאריך הדיווח</t>
  </si>
  <si>
    <t>31/12/2023</t>
  </si>
  <si>
    <t>סוף צידי קובץ</t>
  </si>
  <si>
    <t>החברה המדווחת</t>
  </si>
  <si>
    <t>קה"ש לפקידים עובדי המנהל והשירותים בע"מ</t>
  </si>
  <si>
    <t>שם מסלול/קרן/קופה</t>
  </si>
  <si>
    <t>מינהל השתלמות כללי</t>
  </si>
  <si>
    <t>מספר מסלול/קרן/קופה</t>
  </si>
  <si>
    <t>התחלת טבלה</t>
  </si>
  <si>
    <t>סכום נכסי ההשקעה:</t>
  </si>
  <si>
    <t/>
  </si>
  <si>
    <t>סוף צידי טבלה</t>
  </si>
  <si>
    <t>שווי הוגן</t>
  </si>
  <si>
    <t>שעור מנכסי השקעה*</t>
  </si>
  <si>
    <t>אלפי ש"ח</t>
  </si>
  <si>
    <t>אחוזים</t>
  </si>
  <si>
    <t>(1)</t>
  </si>
  <si>
    <t>(2)</t>
  </si>
  <si>
    <t>1. נכסים המוצגים לפי שווי הוגן</t>
  </si>
  <si>
    <t>&lt;&lt;&lt;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</si>
  <si>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</si>
  <si>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</si>
  <si>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</si>
  <si>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</si>
  <si>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 אג''ח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</si>
  <si>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</si>
  <si>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</si>
  <si>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</si>
  <si>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</si>
  <si>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</si>
  <si>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</si>
  <si>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</si>
  <si>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סחירים: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</si>
  <si>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</si>
  <si>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</si>
  <si>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</si>
  <si>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</si>
  <si>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</si>
  <si>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</si>
  <si>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</si>
  <si>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</si>
  <si>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</si>
  <si>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</si>
  <si>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</si>
  <si>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 xml:space="preserve">א. אג"ח קונצרני סחיר </t>
  </si>
  <si>
    <t>ב. אג"ח קונצרני לא סחיר</t>
  </si>
  <si>
    <t>ג. מסגרות אשראי מנוצלות ללווים</t>
  </si>
  <si>
    <t>סה''כ סכום נכסי המסלול או הקרן</t>
  </si>
  <si>
    <t>ט. יתרות התחייבות להשקעה:</t>
  </si>
  <si>
    <t>* בהתאם לשיטה שיושמה בדוח הכספי</t>
  </si>
  <si>
    <t>שם מטבע</t>
  </si>
  <si>
    <t>שע"ח</t>
  </si>
  <si>
    <t>דולר אמריקאי</t>
  </si>
  <si>
    <t xml:space="preserve">3.627 </t>
  </si>
  <si>
    <t>לירה שטרלינג</t>
  </si>
  <si>
    <t xml:space="preserve">4.6209 </t>
  </si>
  <si>
    <t>פרנק שווצרי</t>
  </si>
  <si>
    <t xml:space="preserve">4.3135 </t>
  </si>
  <si>
    <t>אירו</t>
  </si>
  <si>
    <t xml:space="preserve">4.0116 </t>
  </si>
  <si>
    <t>דולר קנדי</t>
  </si>
  <si>
    <t xml:space="preserve">2.7391 </t>
  </si>
  <si>
    <t>דולר אוסטרלי</t>
  </si>
  <si>
    <t xml:space="preserve">2.4753 </t>
  </si>
  <si>
    <t>סוף טבלה</t>
  </si>
  <si>
    <t>סוף מידע</t>
  </si>
  <si>
    <t>1.א. מזומנים ושווי מזומנים</t>
  </si>
  <si>
    <t>שם המנפיק/שם נייר ערך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</si>
  <si>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</si>
  <si>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</si>
  <si>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</si>
  <si>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</si>
  <si>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</si>
  <si>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</si>
  <si>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</si>
  <si>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</si>
  <si>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</si>
  <si>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</si>
  <si>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</si>
  <si>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</si>
  <si>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</si>
  <si>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</si>
  <si>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</si>
  <si>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</si>
  <si>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</si>
  <si>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</si>
  <si>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</si>
  <si>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:סה"כ בישראל</t>
  </si>
  <si>
    <t>יתרות מזומנים ועו"ש בש"ח</t>
  </si>
  <si>
    <t>פועלים סהר - שקל חדש</t>
  </si>
  <si>
    <t>ilAA+</t>
  </si>
  <si>
    <t>מעלות S&amp;P</t>
  </si>
  <si>
    <t>שקל חדש</t>
  </si>
  <si>
    <t>יתרות מזומנים ועו"ש נקובים במט"ח</t>
  </si>
  <si>
    <t>בנק הפועלים - דולר אמריקאי</t>
  </si>
  <si>
    <t>פועלים סהר - דולר קנדי</t>
  </si>
  <si>
    <t>פועלים סהר - פרנק שווצרי</t>
  </si>
  <si>
    <t>פועלים סהר - לירה שטרלינג</t>
  </si>
  <si>
    <t>פועלים סהר - דולר אוסטרלי</t>
  </si>
  <si>
    <t>פועלים סהר - דולר אמריקאי</t>
  </si>
  <si>
    <t>פועלים סהר - אירו</t>
  </si>
  <si>
    <t>פח"ק 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</si>
  <si>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</si>
  <si>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</si>
  <si>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</si>
  <si>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</si>
  <si>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:סה"כ בחו"ל</t>
  </si>
  <si>
    <t xml:space="preserve">יתרות מזומנים ועו"ש נקובים במט"ח </t>
  </si>
  <si>
    <t>*בעל ענין/צד קשור-הכוכביות תופענה אך ורק ליד שם המנפיק/שם הנייר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</si>
  <si>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</si>
  <si>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</si>
  <si>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</si>
  <si>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</si>
  <si>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</si>
  <si>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נקוב****</t>
  </si>
  <si>
    <t>שער***</t>
  </si>
  <si>
    <t>פדיון/ ריבית לקבל*****</t>
  </si>
  <si>
    <t>שעור מערך נקוב**** מונפק</t>
  </si>
  <si>
    <t>שעור מסך נכסי השקעה**</t>
  </si>
  <si>
    <t>שנים</t>
  </si>
  <si>
    <t>יחידות</t>
  </si>
  <si>
    <t>(11)</t>
  </si>
  <si>
    <t>(12)</t>
  </si>
  <si>
    <t>(13)</t>
  </si>
  <si>
    <t>(14)</t>
  </si>
  <si>
    <t>(15)</t>
  </si>
  <si>
    <t>(16)</t>
  </si>
  <si>
    <t>סה"כ תעודות התחייבות ממשלתיות</t>
  </si>
  <si>
    <t>סה"כ צמודות מדד</t>
  </si>
  <si>
    <t>גליל 5904</t>
  </si>
  <si>
    <t>TASE</t>
  </si>
  <si>
    <t>RF</t>
  </si>
  <si>
    <t>ללא דירוג</t>
  </si>
  <si>
    <t>ממשל צמודה 0529</t>
  </si>
  <si>
    <t>ממשל צמודה 1025</t>
  </si>
  <si>
    <t>ממשל צמודה 0527</t>
  </si>
  <si>
    <t>סה"כ לא צמודות</t>
  </si>
  <si>
    <t>ממשל שקלית 0327</t>
  </si>
  <si>
    <t>614 .מ.ק.מ</t>
  </si>
  <si>
    <t>ממשל שקלית 0347</t>
  </si>
  <si>
    <t>ממשל שקלית 0142</t>
  </si>
  <si>
    <t>ממשל שקלית 0229</t>
  </si>
  <si>
    <t>סה"כ צמודות לדולר</t>
  </si>
  <si>
    <t>סה"כ אג"ח של ממשלת ישראל שהונפקו בחו"ל</t>
  </si>
  <si>
    <t>סה"כ אג"ח  שהנפיקו ממשלות זרות בחו"ל</t>
  </si>
  <si>
    <t>**בהתאם לשיטה שיושמה בדוח הכספי</t>
  </si>
  <si>
    <t>***שער-יוצג במאית המטבע המקומי קרי /סנט וכ'ו</t>
  </si>
  <si>
    <t>****ערך נקוב-יוצג היחידות במטבע בו בוצעה העסקה במקור</t>
  </si>
  <si>
    <t>*****כאשר טרם חלף מועד תשלום הריבית/פדיון קרן/דיבידנד יצוין סכום פדיון/ריבית/דיבידנד שעתיד להתקבל</t>
  </si>
  <si>
    <t>2. תעודות חוב מסחריות</t>
  </si>
  <si>
    <t>ספק מידע</t>
  </si>
  <si>
    <t>ענף מסחר</t>
  </si>
  <si>
    <t>שעור מערך נקוב מונפק</t>
  </si>
  <si>
    <t>(17)</t>
  </si>
  <si>
    <t>(18)</t>
  </si>
  <si>
    <t>(19)</t>
  </si>
  <si>
    <t>סה"כ תעודות חוב מסחריות</t>
  </si>
  <si>
    <t>סה"כ צמודות</t>
  </si>
  <si>
    <t>סה"כ צמודות למט"ח</t>
  </si>
  <si>
    <t>סה"כ חברות זרות בחו"ל</t>
  </si>
  <si>
    <t>סה"כ חברות ישראליות בחו"ל</t>
  </si>
  <si>
    <t>סה"כ בחו"ל</t>
  </si>
  <si>
    <t>3. אג"ח קונצרני</t>
  </si>
  <si>
    <t>תאריך</t>
  </si>
  <si>
    <t>סה"כ אגרות חוב קונצרניות</t>
  </si>
  <si>
    <t>סה"כ צמודות למדד אחר</t>
  </si>
  <si>
    <t>4. מניות</t>
  </si>
  <si>
    <t>סה"כ מניות</t>
  </si>
  <si>
    <t xml:space="preserve">סה"כ תל אביב 35 </t>
  </si>
  <si>
    <t>סה"כ תל אביב 90</t>
  </si>
  <si>
    <t>סה"כ מניות היתר</t>
  </si>
  <si>
    <t>נלה דיגיטל</t>
  </si>
  <si>
    <t>אחר</t>
  </si>
  <si>
    <t>תוכנה ואינטרנט</t>
  </si>
  <si>
    <t>באטמ</t>
  </si>
  <si>
    <t>השקעות בהייטק</t>
  </si>
  <si>
    <t>מור השקעות</t>
  </si>
  <si>
    <t>שרותים פיננסיים</t>
  </si>
  <si>
    <t>קרן פיט</t>
  </si>
  <si>
    <t>פודטק</t>
  </si>
  <si>
    <t>סה"כ אופציות Call 001</t>
  </si>
  <si>
    <t>LONG</t>
  </si>
  <si>
    <t>SHORT</t>
  </si>
  <si>
    <t>בלומברג</t>
  </si>
  <si>
    <t>Other</t>
  </si>
  <si>
    <t>TESLA MOTORS INC</t>
  </si>
  <si>
    <t>US88160R1014</t>
  </si>
  <si>
    <t>NYSE</t>
  </si>
  <si>
    <t>Automobiles &amp; Components</t>
  </si>
  <si>
    <t>IBI LION SOCIMI</t>
  </si>
  <si>
    <t>ES0105633004</t>
  </si>
  <si>
    <t>BME</t>
  </si>
  <si>
    <t>5. קרנות סל</t>
  </si>
  <si>
    <t>סה"כ קרנות סל</t>
  </si>
  <si>
    <t>סה"כ שעוקבות אחר מדדי מניות בישראל</t>
  </si>
  <si>
    <t>ת"א 125 4A הראל סל</t>
  </si>
  <si>
    <t>מניות</t>
  </si>
  <si>
    <t>ת"א 90 4A הראל סל</t>
  </si>
  <si>
    <t>ת"א 35 4A הראל סל</t>
  </si>
  <si>
    <t>) ת"א 354A) סל mtf</t>
  </si>
  <si>
    <t>) ת"א 904Aסל )mtf</t>
  </si>
  <si>
    <t>) תא 1254A) מור סל</t>
  </si>
  <si>
    <t>תכ.תא בנקים</t>
  </si>
  <si>
    <t>פסג.תא 125</t>
  </si>
  <si>
    <t>) ת"א 1254A) ETF קסם</t>
  </si>
  <si>
    <t>) ת"א 904A) ETF קסם</t>
  </si>
  <si>
    <t>סה"כ שעוקבות אחר מדדי מניות בחו"ל</t>
  </si>
  <si>
    <t>) מנוטרלת מטחS&amp;P 500(4A מור סל</t>
  </si>
  <si>
    <t>) מנוטרלת מט"חNASDAQ 100 (4A מור סל</t>
  </si>
  <si>
    <t>ממNASDAQ 100 (4A) ETF.קסם</t>
  </si>
  <si>
    <t>סה"כ שעוקבות אחר מדדים אחרים בישראל</t>
  </si>
  <si>
    <t>סה"כ שעוקבות אחר מדדים אחרים בחו"ל</t>
  </si>
  <si>
    <t>סה"כ אחר</t>
  </si>
  <si>
    <t>סה"כ Short</t>
  </si>
  <si>
    <t xml:space="preserve">סה"כ שעוקבות אחר מדדי מניות </t>
  </si>
  <si>
    <t>ISHARES CORE S&amp;P 500 ETF</t>
  </si>
  <si>
    <t>US4642872000</t>
  </si>
  <si>
    <t>VANGUARD S&amp;P 500 ETF</t>
  </si>
  <si>
    <t>US9229083632</t>
  </si>
  <si>
    <t>AMUNDI S&amp;P 500 UCITS ETF</t>
  </si>
  <si>
    <t>LU1681049018</t>
  </si>
  <si>
    <t>CAC</t>
  </si>
  <si>
    <t>INVESCO NASDAQ 100 ETF</t>
  </si>
  <si>
    <t>US46138G6492</t>
  </si>
  <si>
    <t>NASDAQ</t>
  </si>
  <si>
    <t>INVESCO QQQ TRUST SERIES 1</t>
  </si>
  <si>
    <t>US46090E1038</t>
  </si>
  <si>
    <t>INVESCO S&amp;P 500 ACC</t>
  </si>
  <si>
    <t>IE00B3YCGJ38</t>
  </si>
  <si>
    <t>LSE</t>
  </si>
  <si>
    <t>ISHARES NASDAQ 100 USD ACC</t>
  </si>
  <si>
    <t>IE00B53SZB19</t>
  </si>
  <si>
    <t>KRANESHARES CSI CHINA INTERN</t>
  </si>
  <si>
    <t>US5007673065</t>
  </si>
  <si>
    <t>LYX ETF S&amp;P 500</t>
  </si>
  <si>
    <t>LU1135865084</t>
  </si>
  <si>
    <t>SPDR PORTFOLIO S&amp;P 500 ETF</t>
  </si>
  <si>
    <t>US78464A8541</t>
  </si>
  <si>
    <t>סה"כ שעוקבות אחר מדדים אחרים</t>
  </si>
  <si>
    <t xml:space="preserve">סה"כ אחר 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</si>
  <si>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</si>
  <si>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</si>
  <si>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</si>
  <si>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</si>
  <si>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CIFC SEN.SEC.CORP.LOAN ISR FD</t>
  </si>
  <si>
    <t>KYG2139S1277</t>
  </si>
  <si>
    <t>Fixed Income</t>
  </si>
  <si>
    <t>NR</t>
  </si>
  <si>
    <t>7. כתבי אופציה</t>
  </si>
  <si>
    <t>סה"כ כתבי אופציה</t>
  </si>
  <si>
    <t>סה"כ בישראל</t>
  </si>
  <si>
    <t>כתבי אופציה בישראל</t>
  </si>
  <si>
    <t>גרופ 107 אפ 1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</si>
  <si>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</si>
  <si>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</si>
  <si>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</si>
  <si>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</si>
  <si>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</si>
  <si>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</si>
  <si>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QQQ P334.78 29/12/23</t>
  </si>
  <si>
    <t>סה"כ מטבע</t>
  </si>
  <si>
    <t>סה"כ סחורות</t>
  </si>
  <si>
    <t>9. חוזים עתידיים</t>
  </si>
  <si>
    <t>סה"כ חוזים עתידיים</t>
  </si>
  <si>
    <t>10. מוצרים מובנים</t>
  </si>
  <si>
    <t>נכס הבסיס</t>
  </si>
  <si>
    <t xml:space="preserve">סה"כ מוצרים מובנים </t>
  </si>
  <si>
    <t>סה"כ קרן מובטחת</t>
  </si>
  <si>
    <t>סה"כ קרן לא מובטחת</t>
  </si>
  <si>
    <t>סה"כ מוצרים מאוגחים</t>
  </si>
  <si>
    <t xml:space="preserve">סה"כ מוצרים מאוגחים </t>
  </si>
  <si>
    <t>1.ג. ניירות ערך לא סחירים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</si>
  <si>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</si>
  <si>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</si>
  <si>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</si>
  <si>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</si>
  <si>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</si>
  <si>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לאומי שטר הון 6.6 2027</t>
  </si>
  <si>
    <t>בנקים</t>
  </si>
  <si>
    <t>ilAAA</t>
  </si>
  <si>
    <t>25/12/2002</t>
  </si>
  <si>
    <t>מ - 'נתיבי גז אג"ח א</t>
  </si>
  <si>
    <t>שרותים</t>
  </si>
  <si>
    <t>Aa1.il</t>
  </si>
  <si>
    <t>מידרוג Moodys</t>
  </si>
  <si>
    <t>02/01/2007</t>
  </si>
  <si>
    <t>אגרק אגא חש12/4</t>
  </si>
  <si>
    <t>נדל"ן מניב בישראל</t>
  </si>
  <si>
    <t>D.il</t>
  </si>
  <si>
    <t>09/08/2021</t>
  </si>
  <si>
    <t>אגרקסקו אגח רמ-א</t>
  </si>
  <si>
    <t>27/12/2007</t>
  </si>
  <si>
    <t>אלון דלק אגח א' לס</t>
  </si>
  <si>
    <t>השקעה ואחזקות</t>
  </si>
  <si>
    <t>22/01/2007</t>
  </si>
  <si>
    <t>גמול השקעות אגח ב</t>
  </si>
  <si>
    <t>20/12/2009</t>
  </si>
  <si>
    <t>ה.ד.ר. טבריה בע"מ אג"ח 1 זפ 01.12.31</t>
  </si>
  <si>
    <t>18/09/1988</t>
  </si>
  <si>
    <t>מת"ם אגח א -רמ</t>
  </si>
  <si>
    <t>Aa2.il</t>
  </si>
  <si>
    <t>18/08/2016</t>
  </si>
  <si>
    <t>סה"כ אג"ח קונצרני של חברות ישראליות</t>
  </si>
  <si>
    <t>סה"כ אג"ח קונצרני של חברות זרות</t>
  </si>
  <si>
    <t>אובלי</t>
  </si>
  <si>
    <t>ג'מבוסטוק</t>
  </si>
  <si>
    <t>סלומאט ישראל בע"מ</t>
  </si>
  <si>
    <t>ספוטנגו בע"מ</t>
  </si>
  <si>
    <t>5. קרנות השקעה</t>
  </si>
  <si>
    <t>סה"כ קרנות השקעה</t>
  </si>
  <si>
    <t>:סה"כ קרנות השקעה בישראל</t>
  </si>
  <si>
    <t>סה"כ קרנות הון סיכון</t>
  </si>
  <si>
    <t>פימי 4</t>
  </si>
  <si>
    <t>08/01/2008</t>
  </si>
  <si>
    <t>אייפקס מדיום ישראל</t>
  </si>
  <si>
    <t>21/03/2016</t>
  </si>
  <si>
    <t>סה"כ קרנות גידור</t>
  </si>
  <si>
    <t>קרן ספרה פארקינג</t>
  </si>
  <si>
    <t>07/12/2021</t>
  </si>
  <si>
    <t>סה"כ קרנות נדל"ן</t>
  </si>
  <si>
    <t>IBI EVO מלונאות</t>
  </si>
  <si>
    <t>06/02/2023</t>
  </si>
  <si>
    <t>יסודות הנדל"ן ג'</t>
  </si>
  <si>
    <t>03/12/2019</t>
  </si>
  <si>
    <t>סה"כ קרנות השקעה אחרות</t>
  </si>
  <si>
    <t>FIMI VI FOR DS</t>
  </si>
  <si>
    <t>21/07/2016</t>
  </si>
  <si>
    <t>KLIRMARK III</t>
  </si>
  <si>
    <t>13/11/2019</t>
  </si>
  <si>
    <t>RPS קרן</t>
  </si>
  <si>
    <t>30/12/2021</t>
  </si>
  <si>
    <t>Harel Alternative Credit Co-Invest</t>
  </si>
  <si>
    <t>24/04/2023</t>
  </si>
  <si>
    <t>קוגיטו קפיטל 2</t>
  </si>
  <si>
    <t>06/02/2022</t>
  </si>
  <si>
    <t>קרן טוליפ</t>
  </si>
  <si>
    <t>27/06/2022</t>
  </si>
  <si>
    <t>03/01/2022</t>
  </si>
  <si>
    <t>טוליפ קפיטל</t>
  </si>
  <si>
    <t>02/03/2017</t>
  </si>
  <si>
    <t>:סה"כ קרנות השקעה בחו"ל</t>
  </si>
  <si>
    <t>COLCHIS INCOME FUND NEW I</t>
  </si>
  <si>
    <t>18/02/2019</t>
  </si>
  <si>
    <t>THE PHOENIX ANCHOR</t>
  </si>
  <si>
    <t>KYG706222315</t>
  </si>
  <si>
    <t>27/02/2023</t>
  </si>
  <si>
    <t>KYC Investments Ltd</t>
  </si>
  <si>
    <t>23/01/2020</t>
  </si>
  <si>
    <t>BLUE ATLANTIC</t>
  </si>
  <si>
    <t>20/06/2016</t>
  </si>
  <si>
    <t>BLUE ATLANTIC PARTNERS III LP</t>
  </si>
  <si>
    <t>12/08/2019</t>
  </si>
  <si>
    <t>BLUE ATLANTIC PARTNERS II</t>
  </si>
  <si>
    <t>22/06/2017</t>
  </si>
  <si>
    <t>קרן אלקטרה נדלן 2</t>
  </si>
  <si>
    <t>13/03/2019</t>
  </si>
  <si>
    <t>ALTO III</t>
  </si>
  <si>
    <t>22/03/2017</t>
  </si>
  <si>
    <t>ALTO FUND</t>
  </si>
  <si>
    <t>קרן בראק קפיטל</t>
  </si>
  <si>
    <t>15/03/2007</t>
  </si>
  <si>
    <t>DOVER STREET X LP</t>
  </si>
  <si>
    <t>13/01/2020</t>
  </si>
  <si>
    <t>EQT INFRASTRUCTURE V NO1 EUR</t>
  </si>
  <si>
    <t>13/09/2021</t>
  </si>
  <si>
    <t>FAROPOINT</t>
  </si>
  <si>
    <t>27/10/2020</t>
  </si>
  <si>
    <t>Faro Point FIVF III (F-5)</t>
  </si>
  <si>
    <t>24/10/2022</t>
  </si>
  <si>
    <t>IBI CCF קרן</t>
  </si>
  <si>
    <t>29/09/2022</t>
  </si>
  <si>
    <t>IBI Pillar Gatingen</t>
  </si>
  <si>
    <t>11/01/2022</t>
  </si>
  <si>
    <t>Mv Subordinated V</t>
  </si>
  <si>
    <t>24/08/2021</t>
  </si>
  <si>
    <t>Starlight UK</t>
  </si>
  <si>
    <t>16/01/2023</t>
  </si>
  <si>
    <t>קרן אבניו אירופה</t>
  </si>
  <si>
    <t>31/10/2016</t>
  </si>
  <si>
    <t>More Alternative Credit CLO</t>
  </si>
  <si>
    <t>27/03/2023</t>
  </si>
  <si>
    <t>קרן פאגאיה אופורטוניטי</t>
  </si>
  <si>
    <t>קרן מור סטארלייט קנדה 3</t>
  </si>
  <si>
    <t>26/05/2022</t>
  </si>
  <si>
    <t>FORMA FUND</t>
  </si>
  <si>
    <t>17/08/2017</t>
  </si>
  <si>
    <t>6. כתבי אופציה</t>
  </si>
  <si>
    <t>:סה"כ כתבי אופציה בישראל</t>
  </si>
  <si>
    <t>סלומאט אופציות לא סחירות</t>
  </si>
  <si>
    <t>23/08/2022</t>
  </si>
  <si>
    <t>:סה"כ כתבי אופציה בחו"ל</t>
  </si>
  <si>
    <t>7. אופציות</t>
  </si>
  <si>
    <t>:סה"כ אופציות בישראל</t>
  </si>
  <si>
    <t>מסחר</t>
  </si>
  <si>
    <t>ש"ח / מט"ח</t>
  </si>
  <si>
    <t>סה"כ מט"ח/ מט"ח</t>
  </si>
  <si>
    <t>:סה"כ אופציות בחו"ל</t>
  </si>
  <si>
    <t>8. חוזים עתידיים</t>
  </si>
  <si>
    <t>:סה"כ חוזים עתידיים בישראל</t>
  </si>
  <si>
    <t>USD/ILS FW 3.656000 28/03/24</t>
  </si>
  <si>
    <t>ל.ר</t>
  </si>
  <si>
    <t>19/12/2023</t>
  </si>
  <si>
    <t>EUR/ILS FW 4.001900 28/03/24</t>
  </si>
  <si>
    <t>:סה"כ חוזים עתידיים בחו"ל</t>
  </si>
  <si>
    <t>9. מוצרים מובנים</t>
  </si>
  <si>
    <t>סה"כ מוצרים מובנים</t>
  </si>
  <si>
    <t>1.ד. הלוואות</t>
  </si>
  <si>
    <t>קונסורציום כן/לא</t>
  </si>
  <si>
    <t>ענף משק</t>
  </si>
  <si>
    <t>שיעור ריבית ממוצע</t>
  </si>
  <si>
    <t>סה"כ הלוואות</t>
  </si>
  <si>
    <t>סה"כ הלוואות בישראל</t>
  </si>
  <si>
    <t>סה"כ כנגד חסכון עמיתים/מבוטחים</t>
  </si>
  <si>
    <t>הלוואות לעמיתים</t>
  </si>
  <si>
    <t>לא</t>
  </si>
  <si>
    <t>AA+</t>
  </si>
  <si>
    <t>09/11/2021</t>
  </si>
  <si>
    <t>פנימי</t>
  </si>
  <si>
    <t>חוזרים הלוואות</t>
  </si>
  <si>
    <t>02/11/2021</t>
  </si>
  <si>
    <t>סה"כ מובטחות במשכנתא או תיקי משכנתאות</t>
  </si>
  <si>
    <t>קוואלטי - משכנתא הפוכה</t>
  </si>
  <si>
    <t>קוואלטי 2 - משכנתא הפוכה</t>
  </si>
  <si>
    <t>05/12/2021</t>
  </si>
  <si>
    <t>קרן קוואלטי 3 - משכנתא הפוכה</t>
  </si>
  <si>
    <t>14/03/2022</t>
  </si>
  <si>
    <t>קרן קוואלטי 6 - משכנתא הפוכה</t>
  </si>
  <si>
    <t>19/10/2023</t>
  </si>
  <si>
    <t>סה"כ מובטחות בערבות בנקאית</t>
  </si>
  <si>
    <t>סה"כ מובטחות בבטחונות אחרים</t>
  </si>
  <si>
    <t>2015/2023 2.5563% דליה אנרגיה</t>
  </si>
  <si>
    <t>28/04/2015</t>
  </si>
  <si>
    <t>חיפושי נפט וגז</t>
  </si>
  <si>
    <t>דרך ארץ 18 2027/2011 %704.4</t>
  </si>
  <si>
    <t>28/06/2007</t>
  </si>
  <si>
    <t>תשתיות</t>
  </si>
  <si>
    <t>כביש 6 צפון הגדלת מינוף</t>
  </si>
  <si>
    <t>Aa3.il</t>
  </si>
  <si>
    <t>29/03/2021</t>
  </si>
  <si>
    <t>כביש 6 צפון הלוואה לזמן ארוך</t>
  </si>
  <si>
    <t>PROPELLA CAPITAL</t>
  </si>
  <si>
    <t>16/06/2021</t>
  </si>
  <si>
    <t>פרופלה קפיטל בע"מ</t>
  </si>
  <si>
    <t>14/12/2021</t>
  </si>
  <si>
    <t>סה"כ מובטחות בשעבוד כלי רכב</t>
  </si>
  <si>
    <t>סה"כ הלוואות לסוכנים</t>
  </si>
  <si>
    <t>מובטחות בתזרים עמלות</t>
  </si>
  <si>
    <t xml:space="preserve">בטחונות אחרים </t>
  </si>
  <si>
    <t>סה"כ הלוואות לעובדים ונושאי משרה</t>
  </si>
  <si>
    <t>סה"כ לא מובטחות</t>
  </si>
  <si>
    <t>06/04/2021</t>
  </si>
  <si>
    <t>סה"כ הלוואות בחו"ל</t>
  </si>
  <si>
    <t>1.ה. פקדונות מעל 3 חודשים:</t>
  </si>
  <si>
    <t>תנאי ושיעור ריבית</t>
  </si>
  <si>
    <t>ש"ח</t>
  </si>
  <si>
    <t xml:space="preserve">סה"כ פקדונות מעל 3 חודשים </t>
  </si>
  <si>
    <t>סה"כ צמוד למדד</t>
  </si>
  <si>
    <t>סה"כ נקוב במט"ח</t>
  </si>
  <si>
    <t>סה"כ צמוד למט"ח</t>
  </si>
  <si>
    <t>1.ו. זכויות במקרקעין</t>
  </si>
  <si>
    <t>תאריך שערוך אחרון</t>
  </si>
  <si>
    <t>אופי הנכס</t>
  </si>
  <si>
    <t>שעור תשואה במהלך התקופה</t>
  </si>
  <si>
    <t>שווי משוערך</t>
  </si>
  <si>
    <t>כתובת הנכס</t>
  </si>
  <si>
    <t>סה"כ מקרקעין</t>
  </si>
  <si>
    <t>:סה"כ מקרקעין בישראל</t>
  </si>
  <si>
    <t>סה"כ מניב</t>
  </si>
  <si>
    <t>סה"כ לא מניב</t>
  </si>
  <si>
    <t>:סה"כ מקרקעין בחו"ל</t>
  </si>
  <si>
    <t>1.ז. השקעה בחברות מוחזקות</t>
  </si>
  <si>
    <t>שם המדרג</t>
  </si>
  <si>
    <t>שעור הריבית</t>
  </si>
  <si>
    <t>תשואה לפדיון</t>
  </si>
  <si>
    <t>סה"כ השקעה בחברות מוחזקות</t>
  </si>
  <si>
    <t>1.ח. השקעות אחרות</t>
  </si>
  <si>
    <t>סה"כ השקעות אחרות</t>
  </si>
  <si>
    <t>1.ט. יתרות התחייבות להשקעה</t>
  </si>
  <si>
    <t>סכום ההתחייבות</t>
  </si>
  <si>
    <t>תאריך סיום ההתחייבות</t>
  </si>
  <si>
    <t>סה'כ יתרות התחייבות להשקעה</t>
  </si>
  <si>
    <t>Fimi Israel Opportunity 4</t>
  </si>
  <si>
    <t xml:space="preserve">31/12/2024 </t>
  </si>
  <si>
    <t>Fimi Israel Opportunity 6</t>
  </si>
  <si>
    <t xml:space="preserve">01/07/2026 </t>
  </si>
  <si>
    <t xml:space="preserve">01/04/2030 </t>
  </si>
  <si>
    <t>Klirmark Fund III</t>
  </si>
  <si>
    <t xml:space="preserve">01/11/2027 </t>
  </si>
  <si>
    <t>יסודות נדלן ג</t>
  </si>
  <si>
    <t xml:space="preserve">01/11/2026 </t>
  </si>
  <si>
    <t>ספרה פארקינג</t>
  </si>
  <si>
    <t xml:space="preserve">01/12/2028 </t>
  </si>
  <si>
    <t xml:space="preserve">01/02/2032 </t>
  </si>
  <si>
    <t>Ami Opportunities</t>
  </si>
  <si>
    <t xml:space="preserve">26/11/2024 </t>
  </si>
  <si>
    <t>Brack Capital</t>
  </si>
  <si>
    <t>EQT Infrastructure V (יורו)</t>
  </si>
  <si>
    <t xml:space="preserve">01/08/2031 </t>
  </si>
  <si>
    <t>HarbourVest Dover  X</t>
  </si>
  <si>
    <t xml:space="preserve">01/08/2029 </t>
  </si>
  <si>
    <t xml:space="preserve">01/09/2027 </t>
  </si>
  <si>
    <t>More Starlight 3</t>
  </si>
  <si>
    <t xml:space="preserve">01/01/2033 </t>
  </si>
  <si>
    <t>Mv Subordinated V  (ה.פ)</t>
  </si>
  <si>
    <t xml:space="preserve">01/07/2027 </t>
  </si>
  <si>
    <t>פורמה</t>
  </si>
  <si>
    <t xml:space="preserve">06/06/2025 </t>
  </si>
  <si>
    <t>2.א. אג"ח קונצרי סחיר</t>
  </si>
  <si>
    <t>ריבית אפקטיבית</t>
  </si>
  <si>
    <t>עלות מתואמת</t>
  </si>
  <si>
    <t xml:space="preserve">אחוזים </t>
  </si>
  <si>
    <t>סה"כ אג"ח קונצרני סחיר</t>
  </si>
  <si>
    <t>סה"כ בחו"ל:</t>
  </si>
  <si>
    <t>2.ב. אג"ח קונצרני לא סחיר</t>
  </si>
  <si>
    <t>סה"כ אג"ח קונצרני לא סחיר</t>
  </si>
  <si>
    <t>בישראל</t>
  </si>
  <si>
    <t>2.ג. מסגרות אשראי מנוצלות ללווים</t>
  </si>
  <si>
    <t>סה"כ מסגרת אשראי מנוצלות ללווים</t>
  </si>
  <si>
    <t xml:space="preserve">סה"כ חברות זרות בחו"ל </t>
  </si>
  <si>
    <t>מניות אלון דלק לא סחירה</t>
  </si>
  <si>
    <t xml:space="preserve">PROPELLA CAPITAL </t>
  </si>
  <si>
    <t>אינטו אופציה(נלה דיגיטל)</t>
  </si>
  <si>
    <t>הלוואה מתואמת קרן קומריט</t>
  </si>
  <si>
    <t>מהדוח לאוצר</t>
  </si>
  <si>
    <t>הפרש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</si>
</sst>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%"/>
  </numFmts>
  <fonts count="77" x14ac:knownFonts="1">
    <font>
      <sz val="11"/>
      <color indexed="8"/>
      <name val="Arial"/>
      <family val="2"/>
      <scheme val="minor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u/>
      <sz val="8"/>
      <color indexed="12"/>
      <name val="TAHOMA"/>
    </font>
    <font>
      <b/>
      <sz val="8"/>
      <name val="TAHOMA"/>
    </font>
    <font>
      <b/>
      <sz val="8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sz val="8"/>
      <name val="TAHOMA"/>
    </font>
    <font>
      <b/>
      <sz val="8"/>
      <name val="TAHOMA"/>
    </font>
    <font>
      <b/>
      <sz val="10"/>
      <name val="TAHOMA"/>
    </font>
    <font>
      <b/>
      <sz val="8"/>
      <name val="TAHOMA"/>
    </font>
    <font>
      <b/>
      <sz val="8"/>
      <name val="TAHOMA"/>
    </font>
    <font>
      <sz val="8"/>
      <name val="TAHOMA"/>
    </font>
    <font>
      <sz val="8"/>
      <name val="TAHOMA"/>
    </font>
    <font>
      <sz val="8"/>
      <name val="TAHOMA"/>
    </font>
    <font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sz val="10"/>
      <name val="Arial"/>
      <family val="2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none">
        <fgColor indexed="9"/>
      </patternFill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5" fillId="3" borderId="0"/>
  </cellStyleXfs>
  <cellXfs count="80">
    <xf numFmtId="0" fontId="0" fillId="0" borderId="0" xfId="0"/>
    <xf numFmtId="0" fontId="1" fillId="2" borderId="0" xfId="0" applyFont="1" applyFill="1" applyAlignment="1">
      <alignment horizontal="right" wrapText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right" wrapText="1" readingOrder="2"/>
    </xf>
    <xf numFmtId="0" fontId="4" fillId="4" borderId="1" xfId="0" applyFont="1" applyFill="1" applyBorder="1" applyAlignment="1">
      <alignment horizontal="right" wrapText="1"/>
    </xf>
    <xf numFmtId="0" fontId="5" fillId="0" borderId="0" xfId="0" applyFont="1" applyAlignment="1">
      <alignment horizontal="center"/>
    </xf>
    <xf numFmtId="4" fontId="6" fillId="4" borderId="1" xfId="0" applyNumberFormat="1" applyFont="1" applyFill="1" applyBorder="1" applyAlignment="1">
      <alignment horizontal="right"/>
    </xf>
    <xf numFmtId="164" fontId="7" fillId="4" borderId="1" xfId="0" applyNumberFormat="1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6" fillId="3" borderId="0" xfId="0" applyFont="1" applyFill="1" applyAlignment="1">
      <alignment horizontal="right" wrapText="1" readingOrder="2"/>
    </xf>
    <xf numFmtId="0" fontId="38" fillId="4" borderId="0" xfId="0" applyFont="1" applyFill="1" applyAlignment="1">
      <alignment horizontal="right"/>
    </xf>
    <xf numFmtId="164" fontId="39" fillId="2" borderId="0" xfId="0" applyNumberFormat="1" applyFont="1" applyFill="1" applyAlignment="1">
      <alignment horizontal="right"/>
    </xf>
    <xf numFmtId="4" fontId="40" fillId="2" borderId="0" xfId="0" applyNumberFormat="1" applyFont="1" applyFill="1" applyAlignment="1">
      <alignment horizontal="right"/>
    </xf>
    <xf numFmtId="0" fontId="41" fillId="4" borderId="1" xfId="0" applyFont="1" applyFill="1" applyBorder="1" applyAlignment="1">
      <alignment horizontal="right" wrapText="1"/>
    </xf>
    <xf numFmtId="1" fontId="42" fillId="4" borderId="1" xfId="0" applyNumberFormat="1" applyFont="1" applyFill="1" applyBorder="1" applyAlignment="1" applyProtection="1">
      <alignment horizontal="right"/>
      <protection locked="0"/>
    </xf>
    <xf numFmtId="164" fontId="43" fillId="4" borderId="1" xfId="0" applyNumberFormat="1" applyFont="1" applyFill="1" applyBorder="1" applyAlignment="1">
      <alignment horizontal="right"/>
    </xf>
    <xf numFmtId="4" fontId="44" fillId="4" borderId="1" xfId="0" applyNumberFormat="1" applyFont="1" applyFill="1" applyBorder="1" applyAlignment="1">
      <alignment horizontal="right"/>
    </xf>
    <xf numFmtId="164" fontId="49" fillId="2" borderId="0" xfId="0" applyNumberFormat="1" applyFont="1" applyFill="1" applyAlignment="1">
      <alignment horizontal="right"/>
    </xf>
    <xf numFmtId="164" fontId="41" fillId="4" borderId="1" xfId="0" applyNumberFormat="1" applyFont="1" applyFill="1" applyBorder="1" applyAlignment="1">
      <alignment horizontal="right"/>
    </xf>
    <xf numFmtId="14" fontId="41" fillId="4" borderId="1" xfId="0" applyNumberFormat="1" applyFont="1" applyFill="1" applyBorder="1" applyAlignment="1">
      <alignment horizontal="left" wrapText="1"/>
    </xf>
    <xf numFmtId="0" fontId="76" fillId="3" borderId="0" xfId="1" applyFont="1" applyAlignment="1">
      <alignment horizontal="center"/>
    </xf>
    <xf numFmtId="4" fontId="0" fillId="0" borderId="0" xfId="0" applyNumberFormat="1"/>
    <xf numFmtId="0" fontId="37" fillId="0" borderId="0" xfId="0" applyFont="1" applyAlignment="1">
      <alignment horizontal="center" wrapText="1"/>
    </xf>
    <xf numFmtId="0" fontId="0" fillId="0" borderId="0" xfId="0"/>
    <xf numFmtId="0" fontId="45" fillId="0" borderId="0" xfId="0" applyFont="1" applyAlignment="1">
      <alignment horizontal="center" wrapText="1"/>
    </xf>
    <xf numFmtId="0" fontId="46" fillId="0" borderId="0" xfId="0" applyFont="1" applyAlignment="1">
      <alignment horizontal="center" wrapText="1"/>
    </xf>
    <xf numFmtId="0" fontId="47" fillId="0" borderId="0" xfId="0" applyFont="1" applyAlignment="1">
      <alignment horizontal="center" wrapText="1"/>
    </xf>
    <xf numFmtId="0" fontId="48" fillId="0" borderId="0" xfId="0" applyFont="1" applyAlignment="1">
      <alignment horizontal="center" wrapText="1"/>
    </xf>
    <xf numFmtId="0" fontId="50" fillId="0" borderId="0" xfId="0" applyFont="1" applyAlignment="1">
      <alignment horizontal="center" wrapText="1"/>
    </xf>
    <xf numFmtId="0" fontId="51" fillId="0" borderId="0" xfId="0" applyFont="1" applyAlignment="1">
      <alignment horizontal="center" wrapText="1"/>
    </xf>
    <xf numFmtId="0" fontId="52" fillId="0" borderId="0" xfId="0" applyFont="1" applyAlignment="1">
      <alignment horizontal="center" wrapText="1"/>
    </xf>
    <xf numFmtId="0" fontId="53" fillId="0" borderId="0" xfId="0" applyFont="1" applyAlignment="1">
      <alignment horizontal="center" wrapText="1"/>
    </xf>
    <xf numFmtId="0" fontId="54" fillId="0" borderId="0" xfId="0" applyFont="1" applyAlignment="1">
      <alignment horizontal="center" wrapText="1"/>
    </xf>
    <xf numFmtId="0" fontId="55" fillId="0" borderId="0" xfId="0" applyFont="1" applyAlignment="1">
      <alignment horizontal="center" wrapText="1"/>
    </xf>
    <xf numFmtId="0" fontId="56" fillId="0" borderId="0" xfId="0" applyFont="1" applyAlignment="1">
      <alignment horizontal="center" wrapText="1"/>
    </xf>
    <xf numFmtId="0" fontId="57" fillId="0" borderId="0" xfId="0" applyFont="1" applyAlignment="1">
      <alignment horizontal="center" wrapText="1"/>
    </xf>
    <xf numFmtId="0" fontId="58" fillId="0" borderId="0" xfId="0" applyFont="1" applyAlignment="1">
      <alignment horizontal="center" wrapText="1"/>
    </xf>
    <xf numFmtId="0" fontId="59" fillId="0" borderId="0" xfId="0" applyFont="1" applyAlignment="1">
      <alignment horizontal="center" wrapText="1"/>
    </xf>
    <xf numFmtId="0" fontId="60" fillId="0" borderId="0" xfId="0" applyFont="1" applyAlignment="1">
      <alignment horizontal="center" wrapText="1"/>
    </xf>
    <xf numFmtId="0" fontId="61" fillId="0" borderId="0" xfId="0" applyFont="1" applyAlignment="1">
      <alignment horizontal="center" wrapText="1"/>
    </xf>
    <xf numFmtId="0" fontId="62" fillId="0" borderId="0" xfId="0" applyFont="1" applyAlignment="1">
      <alignment horizontal="center" wrapText="1"/>
    </xf>
    <xf numFmtId="0" fontId="63" fillId="0" borderId="0" xfId="0" applyFont="1" applyAlignment="1">
      <alignment horizontal="center" wrapText="1"/>
    </xf>
    <xf numFmtId="0" fontId="64" fillId="0" borderId="0" xfId="0" applyFont="1" applyAlignment="1">
      <alignment horizontal="center" wrapText="1"/>
    </xf>
    <xf numFmtId="0" fontId="65" fillId="0" borderId="0" xfId="0" applyFont="1" applyAlignment="1">
      <alignment horizontal="center" wrapText="1"/>
    </xf>
    <xf numFmtId="0" fontId="66" fillId="0" borderId="0" xfId="0" applyFont="1" applyAlignment="1">
      <alignment horizontal="center" wrapText="1"/>
    </xf>
    <xf numFmtId="0" fontId="67" fillId="0" borderId="0" xfId="0" applyFont="1" applyAlignment="1">
      <alignment horizontal="center" wrapText="1"/>
    </xf>
    <xf numFmtId="0" fontId="68" fillId="0" borderId="0" xfId="0" applyFont="1" applyAlignment="1">
      <alignment horizontal="center" wrapText="1"/>
    </xf>
    <xf numFmtId="0" fontId="69" fillId="0" borderId="0" xfId="0" applyFont="1" applyAlignment="1">
      <alignment horizontal="center" wrapText="1"/>
    </xf>
    <xf numFmtId="0" fontId="70" fillId="0" borderId="0" xfId="0" applyFont="1" applyAlignment="1">
      <alignment horizontal="center" wrapText="1"/>
    </xf>
    <xf numFmtId="0" fontId="71" fillId="0" borderId="0" xfId="0" applyFont="1" applyAlignment="1">
      <alignment horizontal="center" wrapText="1"/>
    </xf>
    <xf numFmtId="0" fontId="72" fillId="0" borderId="0" xfId="0" applyFont="1" applyAlignment="1">
      <alignment horizontal="center" wrapText="1"/>
    </xf>
    <xf numFmtId="0" fontId="73" fillId="0" borderId="0" xfId="0" applyFont="1" applyAlignment="1">
      <alignment horizontal="center" wrapText="1"/>
    </xf>
    <xf numFmtId="0" fontId="74" fillId="0" borderId="0" xfId="0" applyFont="1" applyAlignment="1">
      <alignment horizontal="center" wrapText="1"/>
    </xf>
  </cellXfs>
  <cellStyles count="2">
    <cellStyle name="Normal" xfId="0" builtinId="0"/>
    <cellStyle name="Normal_2007-16618" xfId="1" xr:uid="{DDF5B300-BD46-42CF-A86A-12AC11A816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AS120CC6\Public\&#1511;&#1493;&#1508;&#1493;&#1514;%20&#1490;&#1502;&#1500;\&#1502;&#1504;&#1492;&#1500;\&#1491;&#1493;&#1495;&#1493;&#1514;%20&#1500;&#1488;&#1493;&#1510;&#1512;\2023\12\&#1491;&#1493;&#1495;%20&#1495;&#1493;&#1491;&#1513;&#1497;%20&#1502;&#1506;&#1493;&#1491;&#1499;&#1503;_20231231_v4_299_5151.xlsx" TargetMode="External"/><Relationship Id="rId1" Type="http://schemas.openxmlformats.org/officeDocument/2006/relationships/externalLinkPath" Target="file:///\\NAS120CC6\Public\&#1511;&#1493;&#1508;&#1493;&#1514;%20&#1490;&#1502;&#1500;\&#1502;&#1504;&#1492;&#1500;\&#1491;&#1493;&#1495;&#1493;&#1514;%20&#1500;&#1488;&#1493;&#1510;&#1512;\2023\12\&#1491;&#1493;&#1495;%20&#1495;&#1493;&#1491;&#1513;&#1497;%20&#1502;&#1506;&#1493;&#1491;&#1499;&#1503;_20231231_v4_299_515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דוח נכסים ותזרים מנכסים"/>
      <sheetName val="דוח תקבולים ותשלומים מחיצוניים"/>
      <sheetName val="נספח כללי"/>
      <sheetName val="נספח ביטוח חיים קבוצתי"/>
      <sheetName val="נספח תשואה יומית"/>
      <sheetName val="נספח מספרי חשבונות מוצפנים"/>
      <sheetName val="נספח חשיפת מטבע וגיאוגרפיה"/>
      <sheetName val="נספח הוצאות ישירות"/>
    </sheetNames>
    <sheetDataSet>
      <sheetData sheetId="0"/>
      <sheetData sheetId="1"/>
      <sheetData sheetId="2">
        <row r="107">
          <cell r="D107">
            <v>32641947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4"/>
  <sheetViews>
    <sheetView rightToLeft="1" tabSelected="1" topLeftCell="A25" workbookViewId="0">
      <selection activeCell="I45" sqref="I45"/>
    </sheetView>
  </sheetViews>
  <sheetFormatPr defaultRowHeight="13.8" x14ac:dyDescent="0.25"/>
  <cols>
    <col min="1" max="1" width="5" customWidth="1"/>
    <col min="2" max="2" width="34" customWidth="1"/>
    <col min="3" max="3" width="14" customWidth="1"/>
    <col min="4" max="4" width="19" customWidth="1"/>
    <col min="7" max="7" width="13" bestFit="1" customWidth="1"/>
    <col min="10" max="10" width="9.8984375" bestFit="1" customWidth="1"/>
  </cols>
  <sheetData>
    <row r="1" spans="1:7" x14ac:dyDescent="0.25">
      <c r="B1" s="37" t="s">
        <v>0</v>
      </c>
      <c r="C1" s="37" t="s">
        <v>1</v>
      </c>
      <c r="F1" s="49" t="s">
        <v>2</v>
      </c>
    </row>
    <row r="2" spans="1:7" x14ac:dyDescent="0.25">
      <c r="B2" s="37" t="s">
        <v>3</v>
      </c>
      <c r="C2" s="37" t="s">
        <v>4</v>
      </c>
      <c r="F2" s="49" t="s">
        <v>2</v>
      </c>
    </row>
    <row r="3" spans="1:7" x14ac:dyDescent="0.25">
      <c r="B3" s="37" t="s">
        <v>5</v>
      </c>
      <c r="C3" s="37" t="s">
        <v>6</v>
      </c>
      <c r="F3" s="49" t="s">
        <v>2</v>
      </c>
    </row>
    <row r="4" spans="1:7" x14ac:dyDescent="0.25">
      <c r="B4" s="37" t="s">
        <v>7</v>
      </c>
      <c r="C4" s="37">
        <v>299</v>
      </c>
      <c r="F4" s="49" t="s">
        <v>2</v>
      </c>
    </row>
    <row r="5" spans="1:7" x14ac:dyDescent="0.25">
      <c r="B5" s="49" t="s">
        <v>8</v>
      </c>
      <c r="C5" s="50"/>
      <c r="D5" s="50"/>
      <c r="F5" s="49" t="s">
        <v>2</v>
      </c>
    </row>
    <row r="6" spans="1:7" x14ac:dyDescent="0.25">
      <c r="B6" s="1" t="s">
        <v>9</v>
      </c>
      <c r="C6" s="1" t="s">
        <v>10</v>
      </c>
      <c r="D6" s="1" t="s">
        <v>10</v>
      </c>
      <c r="E6" s="49" t="s">
        <v>11</v>
      </c>
      <c r="F6" s="49" t="s">
        <v>2</v>
      </c>
    </row>
    <row r="7" spans="1:7" x14ac:dyDescent="0.25">
      <c r="B7" s="1" t="s">
        <v>10</v>
      </c>
      <c r="C7" s="2" t="s">
        <v>12</v>
      </c>
      <c r="D7" s="2" t="s">
        <v>13</v>
      </c>
      <c r="E7" s="49" t="s">
        <v>11</v>
      </c>
      <c r="F7" s="49" t="s">
        <v>2</v>
      </c>
    </row>
    <row r="8" spans="1:7" x14ac:dyDescent="0.25">
      <c r="B8" s="1" t="s">
        <v>10</v>
      </c>
      <c r="C8" s="2" t="s">
        <v>14</v>
      </c>
      <c r="D8" s="2" t="s">
        <v>15</v>
      </c>
      <c r="E8" s="49" t="s">
        <v>11</v>
      </c>
      <c r="F8" s="49" t="s">
        <v>2</v>
      </c>
    </row>
    <row r="9" spans="1:7" x14ac:dyDescent="0.25">
      <c r="B9" s="1" t="s">
        <v>10</v>
      </c>
      <c r="C9" s="2" t="s">
        <v>16</v>
      </c>
      <c r="D9" s="2" t="s">
        <v>17</v>
      </c>
      <c r="E9" s="49" t="s">
        <v>11</v>
      </c>
      <c r="F9" s="49" t="s">
        <v>2</v>
      </c>
    </row>
    <row r="10" spans="1:7" x14ac:dyDescent="0.25">
      <c r="B10" s="3" t="s">
        <v>18</v>
      </c>
      <c r="C10" s="4" t="s">
        <v>10</v>
      </c>
      <c r="D10" s="4" t="s">
        <v>10</v>
      </c>
      <c r="E10" s="49" t="s">
        <v>11</v>
      </c>
      <c r="F10" s="49" t="s">
        <v>2</v>
      </c>
    </row>
    <row r="11" spans="1:7" ht="17.399999999999999" x14ac:dyDescent="0.3">
      <c r="A11" s="5" t="s">
        <v>19</v>
      </c>
      <c r="B11" s="1" t="s">
        <v>20</v>
      </c>
      <c r="C11" s="6">
        <v>45133.98</v>
      </c>
      <c r="D11" s="7">
        <v>5.3699999999999998E-2</v>
      </c>
      <c r="E11" s="49" t="s">
        <v>11</v>
      </c>
      <c r="F11" s="49" t="s">
        <v>2</v>
      </c>
      <c r="G11" s="47" t="str">
        <f>IF(C11=מזומנים!J10,"בדיקה תקינה","לא תקינה")</f>
        <v>בדיקה תקינה</v>
      </c>
    </row>
    <row r="12" spans="1:7" ht="17.399999999999999" x14ac:dyDescent="0.3">
      <c r="B12" s="1" t="s">
        <v>21</v>
      </c>
      <c r="C12" s="4" t="s">
        <v>10</v>
      </c>
      <c r="D12" s="4" t="s">
        <v>10</v>
      </c>
      <c r="E12" s="49" t="s">
        <v>11</v>
      </c>
      <c r="F12" s="49" t="s">
        <v>2</v>
      </c>
      <c r="G12" s="47"/>
    </row>
    <row r="13" spans="1:7" ht="17.399999999999999" x14ac:dyDescent="0.3">
      <c r="A13" s="8" t="s">
        <v>19</v>
      </c>
      <c r="B13" s="1" t="s">
        <v>22</v>
      </c>
      <c r="C13" s="6">
        <v>123168.48</v>
      </c>
      <c r="D13" s="7">
        <v>0.14649999999999999</v>
      </c>
      <c r="E13" s="49" t="s">
        <v>11</v>
      </c>
      <c r="F13" s="49" t="s">
        <v>2</v>
      </c>
      <c r="G13" s="47" t="str">
        <f>IF(C13='תעודות התחייבות ממשלתיות'!O11,"בדיקה תקינה","לא תקינה")</f>
        <v>בדיקה תקינה</v>
      </c>
    </row>
    <row r="14" spans="1:7" ht="17.399999999999999" x14ac:dyDescent="0.3">
      <c r="A14" s="9" t="s">
        <v>19</v>
      </c>
      <c r="B14" s="1" t="s">
        <v>23</v>
      </c>
      <c r="C14" s="6">
        <v>0</v>
      </c>
      <c r="D14" s="7">
        <v>0</v>
      </c>
      <c r="E14" s="49" t="s">
        <v>11</v>
      </c>
      <c r="F14" s="49" t="s">
        <v>2</v>
      </c>
      <c r="G14" s="47" t="str">
        <f>IF(C14='תעודות חוב מסחריות'!R11,"בדיקה תקינה","לא תקינה")</f>
        <v>בדיקה תקינה</v>
      </c>
    </row>
    <row r="15" spans="1:7" ht="17.399999999999999" x14ac:dyDescent="0.3">
      <c r="A15" s="10" t="s">
        <v>19</v>
      </c>
      <c r="B15" s="1" t="s">
        <v>24</v>
      </c>
      <c r="C15" s="6">
        <v>0</v>
      </c>
      <c r="D15" s="7">
        <v>0</v>
      </c>
      <c r="E15" s="49" t="s">
        <v>11</v>
      </c>
      <c r="F15" s="49" t="s">
        <v>2</v>
      </c>
      <c r="G15" s="47" t="str">
        <f>IF(C15='אג"ח קונצרני'!R11,"בדיקה תקינה","לא תקינה")</f>
        <v>בדיקה תקינה</v>
      </c>
    </row>
    <row r="16" spans="1:7" ht="17.399999999999999" x14ac:dyDescent="0.3">
      <c r="A16" s="11" t="s">
        <v>19</v>
      </c>
      <c r="B16" s="1" t="s">
        <v>25</v>
      </c>
      <c r="C16" s="6">
        <v>24942.93</v>
      </c>
      <c r="D16" s="7">
        <v>2.9700000000000001E-2</v>
      </c>
      <c r="E16" s="49" t="s">
        <v>11</v>
      </c>
      <c r="F16" s="49" t="s">
        <v>2</v>
      </c>
      <c r="G16" s="47" t="str">
        <f>IF(C16=מניות!L11,"בדיקה תקינה","לא תקינה")</f>
        <v>בדיקה תקינה</v>
      </c>
    </row>
    <row r="17" spans="1:7" ht="17.399999999999999" x14ac:dyDescent="0.3">
      <c r="A17" s="12" t="s">
        <v>19</v>
      </c>
      <c r="B17" s="1" t="s">
        <v>26</v>
      </c>
      <c r="C17" s="6">
        <v>355818.05</v>
      </c>
      <c r="D17" s="7">
        <v>0.42320000000000002</v>
      </c>
      <c r="E17" s="49" t="s">
        <v>11</v>
      </c>
      <c r="F17" s="49" t="s">
        <v>2</v>
      </c>
      <c r="G17" s="47" t="str">
        <f>IF(C17='קרנות סל'!K11,"בדיקה תקינה","לא תקינה")</f>
        <v>בדיקה תקינה</v>
      </c>
    </row>
    <row r="18" spans="1:7" ht="17.399999999999999" x14ac:dyDescent="0.3">
      <c r="A18" s="13" t="s">
        <v>19</v>
      </c>
      <c r="B18" s="1" t="s">
        <v>27</v>
      </c>
      <c r="C18" s="6">
        <v>15634.58</v>
      </c>
      <c r="D18" s="7">
        <v>1.8599999999999998E-2</v>
      </c>
      <c r="E18" s="49" t="s">
        <v>11</v>
      </c>
      <c r="F18" s="49" t="s">
        <v>2</v>
      </c>
      <c r="G18" s="47" t="str">
        <f>IF(C18='קרנות נאמנות'!L11,"בדיקה תקינה","לא תקינה")</f>
        <v>בדיקה תקינה</v>
      </c>
    </row>
    <row r="19" spans="1:7" ht="17.399999999999999" x14ac:dyDescent="0.3">
      <c r="A19" s="14" t="s">
        <v>19</v>
      </c>
      <c r="B19" s="1" t="s">
        <v>28</v>
      </c>
      <c r="C19" s="6">
        <v>5.35</v>
      </c>
      <c r="D19" s="7">
        <v>0</v>
      </c>
      <c r="E19" s="49" t="s">
        <v>11</v>
      </c>
      <c r="F19" s="49" t="s">
        <v>2</v>
      </c>
      <c r="G19" s="47" t="str">
        <f>IF(C19='כתבי אופציה'!I11,"בדיקה תקינה","לא תקינה")</f>
        <v>בדיקה תקינה</v>
      </c>
    </row>
    <row r="20" spans="1:7" ht="17.399999999999999" x14ac:dyDescent="0.3">
      <c r="A20" s="15" t="s">
        <v>19</v>
      </c>
      <c r="B20" s="1" t="s">
        <v>29</v>
      </c>
      <c r="C20" s="6">
        <v>3.05</v>
      </c>
      <c r="D20" s="7">
        <v>0</v>
      </c>
      <c r="E20" s="49" t="s">
        <v>11</v>
      </c>
      <c r="F20" s="49" t="s">
        <v>2</v>
      </c>
      <c r="G20" s="47" t="str">
        <f>IF(C20=אופציות!I11,"בדיקה תקינה","לא תקינה")</f>
        <v>בדיקה תקינה</v>
      </c>
    </row>
    <row r="21" spans="1:7" ht="17.399999999999999" x14ac:dyDescent="0.3">
      <c r="A21" s="16" t="s">
        <v>19</v>
      </c>
      <c r="B21" s="1" t="s">
        <v>30</v>
      </c>
      <c r="C21" s="6">
        <v>0</v>
      </c>
      <c r="D21" s="7">
        <v>0</v>
      </c>
      <c r="E21" s="49" t="s">
        <v>11</v>
      </c>
      <c r="F21" s="49" t="s">
        <v>2</v>
      </c>
      <c r="G21" s="47" t="str">
        <f>IF(C21='חוזים עתידיים'!I11,"בדיקה תקינה","לא תקינה")</f>
        <v>בדיקה תקינה</v>
      </c>
    </row>
    <row r="22" spans="1:7" ht="17.399999999999999" x14ac:dyDescent="0.3">
      <c r="A22" s="17" t="s">
        <v>19</v>
      </c>
      <c r="B22" s="1" t="s">
        <v>31</v>
      </c>
      <c r="C22" s="6">
        <v>0</v>
      </c>
      <c r="D22" s="7">
        <v>0</v>
      </c>
      <c r="E22" s="49" t="s">
        <v>11</v>
      </c>
      <c r="F22" s="49" t="s">
        <v>2</v>
      </c>
      <c r="G22" s="47" t="str">
        <f>IF(C22='מוצרים מובנים'!N11,"בדיקה תקינה","לא תקינה")</f>
        <v>בדיקה תקינה</v>
      </c>
    </row>
    <row r="23" spans="1:7" ht="17.399999999999999" x14ac:dyDescent="0.3">
      <c r="B23" s="1" t="s">
        <v>32</v>
      </c>
      <c r="C23" s="4" t="s">
        <v>10</v>
      </c>
      <c r="D23" s="4" t="s">
        <v>10</v>
      </c>
      <c r="E23" s="49" t="s">
        <v>11</v>
      </c>
      <c r="F23" s="49" t="s">
        <v>2</v>
      </c>
      <c r="G23" s="47"/>
    </row>
    <row r="24" spans="1:7" ht="17.399999999999999" x14ac:dyDescent="0.3">
      <c r="A24" s="18" t="s">
        <v>19</v>
      </c>
      <c r="B24" s="1" t="s">
        <v>22</v>
      </c>
      <c r="C24" s="6">
        <v>0</v>
      </c>
      <c r="D24" s="7">
        <v>0</v>
      </c>
      <c r="E24" s="49" t="s">
        <v>11</v>
      </c>
      <c r="F24" s="49" t="s">
        <v>2</v>
      </c>
      <c r="G24" s="47" t="str">
        <f>IF(C24='לא סחיר- תעודות התחייבות ממשלתי'!M11,"בדיקה תקינה","לא תקינה")</f>
        <v>בדיקה תקינה</v>
      </c>
    </row>
    <row r="25" spans="1:7" ht="17.399999999999999" x14ac:dyDescent="0.3">
      <c r="A25" s="19" t="s">
        <v>19</v>
      </c>
      <c r="B25" s="1" t="s">
        <v>23</v>
      </c>
      <c r="C25" s="6">
        <v>0</v>
      </c>
      <c r="D25" s="7">
        <v>0</v>
      </c>
      <c r="E25" s="49" t="s">
        <v>11</v>
      </c>
      <c r="F25" s="49" t="s">
        <v>2</v>
      </c>
      <c r="G25" s="47" t="str">
        <f>IF(C25='תעודות חוב מסחריות'!R11,"בדיקה תקינה","לא תקינה")</f>
        <v>בדיקה תקינה</v>
      </c>
    </row>
    <row r="26" spans="1:7" ht="17.399999999999999" x14ac:dyDescent="0.3">
      <c r="A26" s="20" t="s">
        <v>19</v>
      </c>
      <c r="B26" s="1" t="s">
        <v>24</v>
      </c>
      <c r="C26" s="6">
        <v>1408.58</v>
      </c>
      <c r="D26" s="7">
        <v>1.6999999999999999E-3</v>
      </c>
      <c r="E26" s="49" t="s">
        <v>11</v>
      </c>
      <c r="F26" s="49" t="s">
        <v>2</v>
      </c>
      <c r="G26" s="47" t="str">
        <f>IF(C26='לא סחיר - אג"ח קונצרני'!P11,"בדיקה תקינה","לא תקינה")</f>
        <v>בדיקה תקינה</v>
      </c>
    </row>
    <row r="27" spans="1:7" ht="17.399999999999999" x14ac:dyDescent="0.3">
      <c r="A27" s="21" t="s">
        <v>19</v>
      </c>
      <c r="B27" s="1" t="s">
        <v>25</v>
      </c>
      <c r="C27" s="6">
        <v>20843.52</v>
      </c>
      <c r="D27" s="7">
        <v>2.4799999999999999E-2</v>
      </c>
      <c r="E27" s="49" t="s">
        <v>11</v>
      </c>
      <c r="F27" s="49" t="s">
        <v>2</v>
      </c>
      <c r="G27" s="47" t="str">
        <f>IF(C27='לא סחיר - מניות'!J11,"בדיקה תקינה","לא תקינה")</f>
        <v>בדיקה תקינה</v>
      </c>
    </row>
    <row r="28" spans="1:7" ht="17.399999999999999" x14ac:dyDescent="0.3">
      <c r="A28" s="22" t="s">
        <v>19</v>
      </c>
      <c r="B28" s="1" t="s">
        <v>33</v>
      </c>
      <c r="C28" s="6">
        <v>136700.21</v>
      </c>
      <c r="D28" s="7">
        <v>0.16259999999999999</v>
      </c>
      <c r="E28" s="49" t="s">
        <v>11</v>
      </c>
      <c r="F28" s="49" t="s">
        <v>2</v>
      </c>
      <c r="G28" s="47" t="str">
        <f>IF(C28='לא סחיר - קרנות השקעה'!H11,"בדיקה תקינה","לא תקינה")</f>
        <v>בדיקה תקינה</v>
      </c>
    </row>
    <row r="29" spans="1:7" ht="17.399999999999999" x14ac:dyDescent="0.3">
      <c r="A29" s="23" t="s">
        <v>19</v>
      </c>
      <c r="B29" s="1" t="s">
        <v>34</v>
      </c>
      <c r="C29" s="6">
        <v>0</v>
      </c>
      <c r="D29" s="7">
        <v>0</v>
      </c>
      <c r="E29" s="49" t="s">
        <v>11</v>
      </c>
      <c r="F29" s="49" t="s">
        <v>2</v>
      </c>
      <c r="G29" s="47" t="str">
        <f>IF(C29='לא סחיר - כתבי אופציה'!I11,"בדיקה תקינה","לא תקינה")</f>
        <v>בדיקה תקינה</v>
      </c>
    </row>
    <row r="30" spans="1:7" ht="17.399999999999999" x14ac:dyDescent="0.3">
      <c r="A30" s="24" t="s">
        <v>19</v>
      </c>
      <c r="B30" s="1" t="s">
        <v>35</v>
      </c>
      <c r="C30" s="6">
        <v>26.04</v>
      </c>
      <c r="D30" s="7">
        <v>0</v>
      </c>
      <c r="E30" s="49" t="s">
        <v>11</v>
      </c>
      <c r="F30" s="49" t="s">
        <v>2</v>
      </c>
      <c r="G30" s="47" t="str">
        <f>IF(C30='לא סחיר - אופציות'!I11,"בדיקה תקינה","לא תקינה")</f>
        <v>בדיקה תקינה</v>
      </c>
    </row>
    <row r="31" spans="1:7" ht="17.399999999999999" x14ac:dyDescent="0.3">
      <c r="A31" s="25" t="s">
        <v>19</v>
      </c>
      <c r="B31" s="1" t="s">
        <v>36</v>
      </c>
      <c r="C31" s="6">
        <v>1902.81</v>
      </c>
      <c r="D31" s="7">
        <v>2.3E-3</v>
      </c>
      <c r="E31" s="49" t="s">
        <v>11</v>
      </c>
      <c r="F31" s="49" t="s">
        <v>2</v>
      </c>
      <c r="G31" s="47" t="str">
        <f>IF(C31='לא סחיר - חוזים עתידיים'!I11,"בדיקה תקינה","לא תקינה")</f>
        <v>בדיקה תקינה</v>
      </c>
    </row>
    <row r="32" spans="1:7" ht="17.399999999999999" x14ac:dyDescent="0.3">
      <c r="A32" s="26" t="s">
        <v>19</v>
      </c>
      <c r="B32" s="1" t="s">
        <v>37</v>
      </c>
      <c r="C32" s="6">
        <v>0</v>
      </c>
      <c r="D32" s="7">
        <v>0</v>
      </c>
      <c r="E32" s="49" t="s">
        <v>11</v>
      </c>
      <c r="F32" s="49" t="s">
        <v>2</v>
      </c>
      <c r="G32" s="47" t="str">
        <f>IF(C32='לא סחיר - מוצרים מובנים'!N11,"בדיקה תקינה","לא תקינה")</f>
        <v>בדיקה תקינה</v>
      </c>
    </row>
    <row r="33" spans="1:10" ht="17.399999999999999" x14ac:dyDescent="0.3">
      <c r="A33" s="27" t="s">
        <v>19</v>
      </c>
      <c r="B33" s="1" t="s">
        <v>38</v>
      </c>
      <c r="C33" s="6">
        <v>115204.16</v>
      </c>
      <c r="D33" s="7">
        <v>0.13700000000000001</v>
      </c>
      <c r="E33" s="49" t="s">
        <v>11</v>
      </c>
      <c r="F33" s="49" t="s">
        <v>2</v>
      </c>
      <c r="G33" s="47" t="str">
        <f>IF(C33=הלוואות!P10,"בדיקה תקינה","לא תקינה")</f>
        <v>בדיקה תקינה</v>
      </c>
    </row>
    <row r="34" spans="1:10" ht="17.399999999999999" x14ac:dyDescent="0.3">
      <c r="A34" s="28" t="s">
        <v>19</v>
      </c>
      <c r="B34" s="1" t="s">
        <v>39</v>
      </c>
      <c r="C34" s="6">
        <v>0</v>
      </c>
      <c r="D34" s="7">
        <v>0</v>
      </c>
      <c r="E34" s="49" t="s">
        <v>11</v>
      </c>
      <c r="F34" s="49" t="s">
        <v>2</v>
      </c>
      <c r="G34" s="47" t="str">
        <f>IF(C34='פקדונות מעל 3 חודשים'!M10,"בדיקה תקינה","לא תקינה")</f>
        <v>בדיקה תקינה</v>
      </c>
    </row>
    <row r="35" spans="1:10" ht="17.399999999999999" x14ac:dyDescent="0.3">
      <c r="A35" s="29" t="s">
        <v>19</v>
      </c>
      <c r="B35" s="1" t="s">
        <v>40</v>
      </c>
      <c r="C35" s="6">
        <v>0</v>
      </c>
      <c r="D35" s="7">
        <v>0</v>
      </c>
      <c r="E35" s="49" t="s">
        <v>11</v>
      </c>
      <c r="F35" s="49" t="s">
        <v>2</v>
      </c>
      <c r="G35" s="47" t="str">
        <f>IF(C35='זכויות מקרקעין'!G10,"בדיקה תקינה","לא תקינה")</f>
        <v>בדיקה תקינה</v>
      </c>
    </row>
    <row r="36" spans="1:10" ht="17.399999999999999" x14ac:dyDescent="0.3">
      <c r="A36" s="30" t="s">
        <v>19</v>
      </c>
      <c r="B36" s="1" t="s">
        <v>41</v>
      </c>
      <c r="C36" s="6">
        <v>0</v>
      </c>
      <c r="D36" s="7">
        <v>0</v>
      </c>
      <c r="E36" s="49" t="s">
        <v>11</v>
      </c>
      <c r="F36" s="49" t="s">
        <v>2</v>
      </c>
      <c r="G36" s="47" t="str">
        <f>IF(C36='השקעה בחברות מוחזקות'!I10,"בדיקה תקינה","לא תקינה")</f>
        <v>בדיקה תקינה</v>
      </c>
    </row>
    <row r="37" spans="1:10" ht="17.399999999999999" x14ac:dyDescent="0.3">
      <c r="A37" s="31" t="s">
        <v>19</v>
      </c>
      <c r="B37" s="1" t="s">
        <v>42</v>
      </c>
      <c r="C37" s="6">
        <v>0</v>
      </c>
      <c r="D37" s="7">
        <v>0</v>
      </c>
      <c r="E37" s="49" t="s">
        <v>11</v>
      </c>
      <c r="F37" s="49" t="s">
        <v>2</v>
      </c>
      <c r="G37" s="47" t="str">
        <f>IF(C37='השקעות אחרות'!I10,"בדיקה תקינה","לא תקינה")</f>
        <v>בדיקה תקינה</v>
      </c>
    </row>
    <row r="38" spans="1:10" ht="17.399999999999999" x14ac:dyDescent="0.3">
      <c r="B38" s="3" t="s">
        <v>43</v>
      </c>
      <c r="C38" s="4" t="s">
        <v>10</v>
      </c>
      <c r="D38" s="4" t="s">
        <v>10</v>
      </c>
      <c r="E38" s="49" t="s">
        <v>11</v>
      </c>
      <c r="F38" s="49" t="s">
        <v>2</v>
      </c>
      <c r="G38" s="47"/>
    </row>
    <row r="39" spans="1:10" ht="17.399999999999999" x14ac:dyDescent="0.3">
      <c r="A39" s="32" t="s">
        <v>19</v>
      </c>
      <c r="B39" s="1" t="s">
        <v>44</v>
      </c>
      <c r="C39" s="6">
        <v>0</v>
      </c>
      <c r="D39" s="7">
        <v>0</v>
      </c>
      <c r="E39" s="49" t="s">
        <v>11</v>
      </c>
      <c r="F39" s="49" t="s">
        <v>2</v>
      </c>
      <c r="G39" s="47" t="str">
        <f>IF(C39='עלות מתואמת אג"ח קונצרני סחיר'!M10,"בדיקה תקינה","לא תקינה")</f>
        <v>בדיקה תקינה</v>
      </c>
    </row>
    <row r="40" spans="1:10" ht="17.399999999999999" x14ac:dyDescent="0.3">
      <c r="A40" s="33" t="s">
        <v>19</v>
      </c>
      <c r="B40" s="1" t="s">
        <v>45</v>
      </c>
      <c r="C40" s="6">
        <v>0</v>
      </c>
      <c r="D40" s="7">
        <v>0</v>
      </c>
      <c r="E40" s="49" t="s">
        <v>11</v>
      </c>
      <c r="F40" s="49" t="s">
        <v>2</v>
      </c>
      <c r="G40" s="47" t="str">
        <f>IF(C40='עלות מתואמת אג"ח קונצרני ל.סחיר'!O11,"בדיקה תקינה","לא תקינה")</f>
        <v>בדיקה תקינה</v>
      </c>
    </row>
    <row r="41" spans="1:10" ht="17.399999999999999" x14ac:dyDescent="0.3">
      <c r="A41" s="34" t="s">
        <v>19</v>
      </c>
      <c r="B41" s="1" t="s">
        <v>46</v>
      </c>
      <c r="C41" s="6">
        <v>0</v>
      </c>
      <c r="D41" s="7">
        <v>0</v>
      </c>
      <c r="E41" s="49" t="s">
        <v>11</v>
      </c>
      <c r="F41" s="49" t="s">
        <v>2</v>
      </c>
      <c r="G41" s="47" t="str">
        <f>IF(C41='עלות מתואמת מסגרות אשראי ללווים'!M10,"בדיקה תקינה","לא תקינה")</f>
        <v>לא תקינה</v>
      </c>
    </row>
    <row r="42" spans="1:10" ht="17.399999999999999" x14ac:dyDescent="0.3">
      <c r="B42" s="1" t="s">
        <v>47</v>
      </c>
      <c r="C42" s="6">
        <v>840791.74</v>
      </c>
      <c r="D42" s="7">
        <v>1</v>
      </c>
      <c r="E42" s="49" t="s">
        <v>11</v>
      </c>
      <c r="F42" s="49" t="s">
        <v>2</v>
      </c>
      <c r="G42" s="47" t="str">
        <f>IF(C42=J42,"בדיקה תקינה","לא תקינה")</f>
        <v>בדיקה תקינה</v>
      </c>
      <c r="J42" s="48">
        <f>SUM(C11:C41)</f>
        <v>840791.74</v>
      </c>
    </row>
    <row r="43" spans="1:10" ht="17.399999999999999" x14ac:dyDescent="0.3">
      <c r="A43" s="35" t="s">
        <v>19</v>
      </c>
      <c r="B43" s="1" t="s">
        <v>48</v>
      </c>
      <c r="C43" s="6">
        <v>32641.95</v>
      </c>
      <c r="D43" s="4" t="s">
        <v>10</v>
      </c>
      <c r="E43" s="49" t="s">
        <v>11</v>
      </c>
      <c r="F43" s="49" t="s">
        <v>2</v>
      </c>
      <c r="G43" s="47" t="str">
        <f>IF(C43='יתרת התחייבות להשקעה'!C10,"בדיקה תקינה","לא תקינה")</f>
        <v>בדיקה תקינה</v>
      </c>
      <c r="H43">
        <f>'[1]נספח כללי'!$D$107/1000</f>
        <v>32641.947</v>
      </c>
      <c r="I43" s="48">
        <f>H43-C43</f>
        <v>-3.0000000006111804E-3</v>
      </c>
    </row>
    <row r="44" spans="1:10" x14ac:dyDescent="0.25">
      <c r="B44" s="36" t="s">
        <v>49</v>
      </c>
      <c r="C44" s="4" t="s">
        <v>10</v>
      </c>
      <c r="D44" s="4" t="s">
        <v>10</v>
      </c>
      <c r="E44" s="49" t="s">
        <v>11</v>
      </c>
      <c r="F44" s="49" t="s">
        <v>2</v>
      </c>
      <c r="H44" t="s">
        <v>523</v>
      </c>
      <c r="I44" t="s">
        <v>524</v>
      </c>
    </row>
    <row r="45" spans="1:10" x14ac:dyDescent="0.25">
      <c r="C45" s="1" t="s">
        <v>50</v>
      </c>
      <c r="D45" s="1" t="s">
        <v>51</v>
      </c>
      <c r="E45" s="49" t="s">
        <v>11</v>
      </c>
      <c r="F45" s="49" t="s">
        <v>2</v>
      </c>
    </row>
    <row r="46" spans="1:10" x14ac:dyDescent="0.25">
      <c r="C46" s="1" t="s">
        <v>16</v>
      </c>
      <c r="D46" s="1" t="s">
        <v>17</v>
      </c>
      <c r="E46" s="49" t="s">
        <v>11</v>
      </c>
      <c r="F46" s="49" t="s">
        <v>2</v>
      </c>
    </row>
    <row r="47" spans="1:10" x14ac:dyDescent="0.25">
      <c r="C47" s="4" t="s">
        <v>52</v>
      </c>
      <c r="D47" s="4" t="s">
        <v>53</v>
      </c>
      <c r="E47" s="49" t="s">
        <v>11</v>
      </c>
      <c r="F47" s="49" t="s">
        <v>2</v>
      </c>
    </row>
    <row r="48" spans="1:10" x14ac:dyDescent="0.25">
      <c r="C48" s="4" t="s">
        <v>54</v>
      </c>
      <c r="D48" s="4" t="s">
        <v>55</v>
      </c>
      <c r="E48" s="49" t="s">
        <v>11</v>
      </c>
      <c r="F48" s="49" t="s">
        <v>2</v>
      </c>
    </row>
    <row r="49" spans="2:6" x14ac:dyDescent="0.25">
      <c r="C49" s="4" t="s">
        <v>56</v>
      </c>
      <c r="D49" s="4" t="s">
        <v>57</v>
      </c>
      <c r="E49" s="49" t="s">
        <v>11</v>
      </c>
      <c r="F49" s="49" t="s">
        <v>2</v>
      </c>
    </row>
    <row r="50" spans="2:6" x14ac:dyDescent="0.25">
      <c r="C50" s="4" t="s">
        <v>58</v>
      </c>
      <c r="D50" s="4" t="s">
        <v>59</v>
      </c>
      <c r="E50" s="49" t="s">
        <v>11</v>
      </c>
      <c r="F50" s="49" t="s">
        <v>2</v>
      </c>
    </row>
    <row r="51" spans="2:6" x14ac:dyDescent="0.25">
      <c r="C51" s="4" t="s">
        <v>60</v>
      </c>
      <c r="D51" s="4" t="s">
        <v>61</v>
      </c>
      <c r="E51" s="49" t="s">
        <v>11</v>
      </c>
      <c r="F51" s="49" t="s">
        <v>2</v>
      </c>
    </row>
    <row r="52" spans="2:6" x14ac:dyDescent="0.25">
      <c r="C52" s="4" t="s">
        <v>62</v>
      </c>
      <c r="D52" s="4" t="s">
        <v>63</v>
      </c>
      <c r="E52" s="49" t="s">
        <v>11</v>
      </c>
      <c r="F52" s="49" t="s">
        <v>2</v>
      </c>
    </row>
    <row r="53" spans="2:6" x14ac:dyDescent="0.25">
      <c r="B53" s="49" t="s">
        <v>64</v>
      </c>
      <c r="C53" s="50"/>
      <c r="D53" s="50"/>
    </row>
    <row r="54" spans="2:6" x14ac:dyDescent="0.25">
      <c r="B54" s="49" t="s">
        <v>65</v>
      </c>
      <c r="C54" s="50"/>
      <c r="D54" s="50"/>
    </row>
  </sheetData>
  <mergeCells count="5">
    <mergeCell ref="B5:D5"/>
    <mergeCell ref="B53:D53"/>
    <mergeCell ref="B54:D54"/>
    <mergeCell ref="E6:E52"/>
    <mergeCell ref="F1:F52"/>
  </mergeCells>
  <hyperlinks>
    <hyperlink ref="A11" location="'מזומנים'!A1" display="&lt;&lt;&lt;" xr:uid="{00000000-0004-0000-0000-000000000000}"/>
    <hyperlink ref="A13" location="'תעודות התחייבות ממשלתיות'!A1" display="&lt;&lt;&lt;" xr:uid="{00000000-0004-0000-0000-000001000000}"/>
    <hyperlink ref="A14" location="'תעודות חוב מסחריות'!A1" display="&lt;&lt;&lt;" xr:uid="{00000000-0004-0000-0000-000002000000}"/>
    <hyperlink ref="A15" location="'אג&quot;ח קונצרני'!A1" display="&lt;&lt;&lt;" xr:uid="{00000000-0004-0000-0000-000003000000}"/>
    <hyperlink ref="A16" location="'מניות'!A1" display="&lt;&lt;&lt;" xr:uid="{00000000-0004-0000-0000-000004000000}"/>
    <hyperlink ref="A17" location="'קרנות סל'!A1" display="&lt;&lt;&lt;" xr:uid="{00000000-0004-0000-0000-000005000000}"/>
    <hyperlink ref="A18" location="'קרנות נאמנות'!A1" display="&lt;&lt;&lt;" xr:uid="{00000000-0004-0000-0000-000006000000}"/>
    <hyperlink ref="A19" location="'כתבי אופציה'!A1" display="&lt;&lt;&lt;" xr:uid="{00000000-0004-0000-0000-000007000000}"/>
    <hyperlink ref="A20" location="'אופציות'!A1" display="&lt;&lt;&lt;" xr:uid="{00000000-0004-0000-0000-000008000000}"/>
    <hyperlink ref="A21" location="'חוזים עתידיים'!A1" display="&lt;&lt;&lt;" xr:uid="{00000000-0004-0000-0000-000009000000}"/>
    <hyperlink ref="A22" location="'מוצרים מובנים'!A1" display="&lt;&lt;&lt;" xr:uid="{00000000-0004-0000-0000-00000A000000}"/>
    <hyperlink ref="A24" location="'לא סחיר- תעודות התחייבות ממשלתי'!A1" display="&lt;&lt;&lt;" xr:uid="{00000000-0004-0000-0000-00000B000000}"/>
    <hyperlink ref="A25" location="'לא סחיר - תעודות חוב מסחריות'!A1" display="&lt;&lt;&lt;" xr:uid="{00000000-0004-0000-0000-00000C000000}"/>
    <hyperlink ref="A26" location="'לא סחיר - אג&quot;ח קונצרני'!A1" display="&lt;&lt;&lt;" xr:uid="{00000000-0004-0000-0000-00000D000000}"/>
    <hyperlink ref="A27" location="'לא סחיר - מניות'!A1" display="&lt;&lt;&lt;" xr:uid="{00000000-0004-0000-0000-00000E000000}"/>
    <hyperlink ref="A28" location="'לא סחיר - קרנות השקעה'!A1" display="&lt;&lt;&lt;" xr:uid="{00000000-0004-0000-0000-00000F000000}"/>
    <hyperlink ref="A29" location="'לא סחיר - כתבי אופציה'!A1" display="&lt;&lt;&lt;" xr:uid="{00000000-0004-0000-0000-000010000000}"/>
    <hyperlink ref="A30" location="'לא סחיר - אופציות'!A1" display="&lt;&lt;&lt;" xr:uid="{00000000-0004-0000-0000-000011000000}"/>
    <hyperlink ref="A31" location="'לא סחיר - חוזים עתידיים'!A1" display="&lt;&lt;&lt;" xr:uid="{00000000-0004-0000-0000-000012000000}"/>
    <hyperlink ref="A32" location="'לא סחיר - מוצרים מובנים'!A1" display="&lt;&lt;&lt;" xr:uid="{00000000-0004-0000-0000-000013000000}"/>
    <hyperlink ref="A33" location="'הלוואות'!A1" display="&lt;&lt;&lt;" xr:uid="{00000000-0004-0000-0000-000014000000}"/>
    <hyperlink ref="A34" location="'פקדונות מעל 3 חודשים'!A1" display="&lt;&lt;&lt;" xr:uid="{00000000-0004-0000-0000-000015000000}"/>
    <hyperlink ref="A35" location="'זכויות מקרקעין'!A1" display="&lt;&lt;&lt;" xr:uid="{00000000-0004-0000-0000-000016000000}"/>
    <hyperlink ref="A36" location="'השקעה בחברות מוחזקות'!A1" display="&lt;&lt;&lt;" xr:uid="{00000000-0004-0000-0000-000017000000}"/>
    <hyperlink ref="A37" location="'השקעות אחרות'!A1" display="&lt;&lt;&lt;" xr:uid="{00000000-0004-0000-0000-000018000000}"/>
    <hyperlink ref="A39" location="'עלות מתואמת אג&quot;ח קונצרני סחיר'!A1" display="&lt;&lt;&lt;" xr:uid="{00000000-0004-0000-0000-000019000000}"/>
    <hyperlink ref="A40" location="'עלות מתואמת אג&quot;ח קונצרני ל.סחיר'!A1" display="&lt;&lt;&lt;" xr:uid="{00000000-0004-0000-0000-00001A000000}"/>
    <hyperlink ref="A41" location="'עלות מתואמת מסגרות אשראי ללווים'!A1" display="&lt;&lt;&lt;" xr:uid="{00000000-0004-0000-0000-00001B000000}"/>
    <hyperlink ref="A43" location="'יתרת התחייבות להשקעה'!A1" display="&lt;&lt;&lt;" xr:uid="{00000000-0004-0000-0000-00001C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O29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4" width="11" customWidth="1"/>
    <col min="5" max="5" width="10" customWidth="1"/>
    <col min="6" max="7" width="14" customWidth="1"/>
    <col min="8" max="8" width="8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5" x14ac:dyDescent="0.25">
      <c r="B1" s="37" t="s">
        <v>0</v>
      </c>
      <c r="C1" s="37" t="s">
        <v>1</v>
      </c>
      <c r="O1" s="59" t="s">
        <v>2</v>
      </c>
    </row>
    <row r="2" spans="2:15" x14ac:dyDescent="0.25">
      <c r="B2" s="37" t="s">
        <v>3</v>
      </c>
      <c r="C2" s="37" t="s">
        <v>4</v>
      </c>
      <c r="O2" s="59" t="s">
        <v>2</v>
      </c>
    </row>
    <row r="3" spans="2:15" x14ac:dyDescent="0.25">
      <c r="B3" s="37" t="s">
        <v>5</v>
      </c>
      <c r="C3" s="37" t="s">
        <v>6</v>
      </c>
      <c r="O3" s="59" t="s">
        <v>2</v>
      </c>
    </row>
    <row r="4" spans="2:15" x14ac:dyDescent="0.25">
      <c r="B4" s="37" t="s">
        <v>7</v>
      </c>
      <c r="C4" s="37">
        <v>299</v>
      </c>
      <c r="O4" s="59" t="s">
        <v>2</v>
      </c>
    </row>
    <row r="5" spans="2:15" x14ac:dyDescent="0.25">
      <c r="B5" s="59" t="s">
        <v>8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O5" s="59" t="s">
        <v>2</v>
      </c>
    </row>
    <row r="6" spans="2:15" x14ac:dyDescent="0.25">
      <c r="B6" s="3" t="s">
        <v>109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59" t="s">
        <v>11</v>
      </c>
      <c r="O6" s="59" t="s">
        <v>2</v>
      </c>
    </row>
    <row r="7" spans="2:15" x14ac:dyDescent="0.25">
      <c r="B7" s="3" t="s">
        <v>254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59" t="s">
        <v>11</v>
      </c>
      <c r="O7" s="59" t="s">
        <v>2</v>
      </c>
    </row>
    <row r="8" spans="2:15" x14ac:dyDescent="0.25">
      <c r="B8" s="1" t="s">
        <v>67</v>
      </c>
      <c r="C8" s="1" t="s">
        <v>68</v>
      </c>
      <c r="D8" s="1" t="s">
        <v>111</v>
      </c>
      <c r="E8" s="1" t="s">
        <v>151</v>
      </c>
      <c r="F8" s="1" t="s">
        <v>72</v>
      </c>
      <c r="G8" s="3" t="s">
        <v>114</v>
      </c>
      <c r="H8" s="3" t="s">
        <v>115</v>
      </c>
      <c r="I8" s="1" t="s">
        <v>75</v>
      </c>
      <c r="J8" s="1" t="s">
        <v>152</v>
      </c>
      <c r="K8" s="1" t="s">
        <v>76</v>
      </c>
      <c r="L8" s="1" t="s">
        <v>118</v>
      </c>
      <c r="M8" s="1" t="s">
        <v>10</v>
      </c>
      <c r="N8" s="59" t="s">
        <v>11</v>
      </c>
      <c r="O8" s="59" t="s">
        <v>2</v>
      </c>
    </row>
    <row r="9" spans="2:15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3" t="s">
        <v>120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15</v>
      </c>
      <c r="M9" s="1" t="s">
        <v>10</v>
      </c>
      <c r="N9" s="59" t="s">
        <v>11</v>
      </c>
      <c r="O9" s="59" t="s">
        <v>2</v>
      </c>
    </row>
    <row r="10" spans="2:15" x14ac:dyDescent="0.25">
      <c r="B10" s="1" t="s">
        <v>10</v>
      </c>
      <c r="C10" s="1" t="s">
        <v>16</v>
      </c>
      <c r="D10" s="1" t="s">
        <v>17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10</v>
      </c>
      <c r="N10" s="59" t="s">
        <v>11</v>
      </c>
      <c r="O10" s="59" t="s">
        <v>2</v>
      </c>
    </row>
    <row r="11" spans="2:15" x14ac:dyDescent="0.25">
      <c r="B11" s="1" t="s">
        <v>255</v>
      </c>
      <c r="C11" s="1" t="s">
        <v>10</v>
      </c>
      <c r="D11" s="1" t="s">
        <v>10</v>
      </c>
      <c r="E11" s="1" t="s">
        <v>10</v>
      </c>
      <c r="F11" s="1" t="s">
        <v>10</v>
      </c>
      <c r="G11" s="39">
        <v>840</v>
      </c>
      <c r="H11" s="1" t="s">
        <v>10</v>
      </c>
      <c r="I11" s="39">
        <v>3.05</v>
      </c>
      <c r="J11" s="1" t="s">
        <v>10</v>
      </c>
      <c r="K11" s="38">
        <v>1</v>
      </c>
      <c r="L11" s="38">
        <v>0</v>
      </c>
      <c r="M11" s="1" t="s">
        <v>10</v>
      </c>
      <c r="N11" s="59" t="s">
        <v>11</v>
      </c>
      <c r="O11" s="59" t="s">
        <v>2</v>
      </c>
    </row>
    <row r="12" spans="2:15" x14ac:dyDescent="0.25">
      <c r="B12" s="1" t="s">
        <v>87</v>
      </c>
      <c r="C12" s="1" t="s">
        <v>10</v>
      </c>
      <c r="D12" s="1" t="s">
        <v>10</v>
      </c>
      <c r="E12" s="1" t="s">
        <v>10</v>
      </c>
      <c r="F12" s="1" t="s">
        <v>10</v>
      </c>
      <c r="G12" s="39">
        <v>0</v>
      </c>
      <c r="H12" s="1" t="s">
        <v>10</v>
      </c>
      <c r="I12" s="39">
        <v>0</v>
      </c>
      <c r="J12" s="1" t="s">
        <v>10</v>
      </c>
      <c r="K12" s="38">
        <v>0</v>
      </c>
      <c r="L12" s="38">
        <v>0</v>
      </c>
      <c r="M12" s="1" t="s">
        <v>10</v>
      </c>
      <c r="N12" s="59" t="s">
        <v>11</v>
      </c>
      <c r="O12" s="59" t="s">
        <v>2</v>
      </c>
    </row>
    <row r="13" spans="2:15" x14ac:dyDescent="0.25">
      <c r="B13" s="1" t="s">
        <v>256</v>
      </c>
      <c r="C13" s="1" t="s">
        <v>10</v>
      </c>
      <c r="D13" s="1" t="s">
        <v>10</v>
      </c>
      <c r="E13" s="1" t="s">
        <v>10</v>
      </c>
      <c r="F13" s="1" t="s">
        <v>10</v>
      </c>
      <c r="G13" s="39">
        <v>0</v>
      </c>
      <c r="H13" s="1" t="s">
        <v>10</v>
      </c>
      <c r="I13" s="39">
        <v>0</v>
      </c>
      <c r="J13" s="1" t="s">
        <v>10</v>
      </c>
      <c r="K13" s="38">
        <v>0</v>
      </c>
      <c r="L13" s="38">
        <v>0</v>
      </c>
      <c r="M13" s="1" t="s">
        <v>10</v>
      </c>
      <c r="N13" s="59" t="s">
        <v>11</v>
      </c>
      <c r="O13" s="59" t="s">
        <v>2</v>
      </c>
    </row>
    <row r="14" spans="2:15" x14ac:dyDescent="0.25">
      <c r="B14" s="1" t="s">
        <v>257</v>
      </c>
      <c r="C14" s="1" t="s">
        <v>10</v>
      </c>
      <c r="D14" s="1" t="s">
        <v>10</v>
      </c>
      <c r="E14" s="1" t="s">
        <v>10</v>
      </c>
      <c r="F14" s="1" t="s">
        <v>10</v>
      </c>
      <c r="G14" s="39">
        <v>0</v>
      </c>
      <c r="H14" s="1" t="s">
        <v>10</v>
      </c>
      <c r="I14" s="39">
        <v>0</v>
      </c>
      <c r="J14" s="1" t="s">
        <v>10</v>
      </c>
      <c r="K14" s="38">
        <v>0</v>
      </c>
      <c r="L14" s="38">
        <v>0</v>
      </c>
      <c r="M14" s="1" t="s">
        <v>10</v>
      </c>
      <c r="N14" s="59" t="s">
        <v>11</v>
      </c>
      <c r="O14" s="59" t="s">
        <v>2</v>
      </c>
    </row>
    <row r="15" spans="2:15" x14ac:dyDescent="0.25">
      <c r="B15" s="1" t="s">
        <v>258</v>
      </c>
      <c r="C15" s="1" t="s">
        <v>10</v>
      </c>
      <c r="D15" s="1" t="s">
        <v>10</v>
      </c>
      <c r="E15" s="1" t="s">
        <v>10</v>
      </c>
      <c r="F15" s="1" t="s">
        <v>10</v>
      </c>
      <c r="G15" s="39">
        <v>0</v>
      </c>
      <c r="H15" s="1" t="s">
        <v>10</v>
      </c>
      <c r="I15" s="39">
        <v>0</v>
      </c>
      <c r="J15" s="1" t="s">
        <v>10</v>
      </c>
      <c r="K15" s="38">
        <v>0</v>
      </c>
      <c r="L15" s="38">
        <v>0</v>
      </c>
      <c r="M15" s="1" t="s">
        <v>10</v>
      </c>
      <c r="N15" s="59" t="s">
        <v>11</v>
      </c>
      <c r="O15" s="59" t="s">
        <v>2</v>
      </c>
    </row>
    <row r="16" spans="2:15" x14ac:dyDescent="0.25">
      <c r="B16" s="1" t="s">
        <v>212</v>
      </c>
      <c r="C16" s="1" t="s">
        <v>10</v>
      </c>
      <c r="D16" s="1" t="s">
        <v>10</v>
      </c>
      <c r="E16" s="1" t="s">
        <v>10</v>
      </c>
      <c r="F16" s="1" t="s">
        <v>10</v>
      </c>
      <c r="G16" s="39">
        <v>0</v>
      </c>
      <c r="H16" s="1" t="s">
        <v>10</v>
      </c>
      <c r="I16" s="39">
        <v>0</v>
      </c>
      <c r="J16" s="1" t="s">
        <v>10</v>
      </c>
      <c r="K16" s="38">
        <v>0</v>
      </c>
      <c r="L16" s="38">
        <v>0</v>
      </c>
      <c r="M16" s="1" t="s">
        <v>10</v>
      </c>
      <c r="N16" s="59" t="s">
        <v>11</v>
      </c>
      <c r="O16" s="59" t="s">
        <v>2</v>
      </c>
    </row>
    <row r="17" spans="2:15" x14ac:dyDescent="0.25">
      <c r="B17" s="1" t="s">
        <v>106</v>
      </c>
      <c r="C17" s="1" t="s">
        <v>10</v>
      </c>
      <c r="D17" s="1" t="s">
        <v>10</v>
      </c>
      <c r="E17" s="1" t="s">
        <v>10</v>
      </c>
      <c r="F17" s="1" t="s">
        <v>10</v>
      </c>
      <c r="G17" s="39">
        <v>840</v>
      </c>
      <c r="H17" s="1" t="s">
        <v>10</v>
      </c>
      <c r="I17" s="39">
        <v>3.05</v>
      </c>
      <c r="J17" s="1" t="s">
        <v>10</v>
      </c>
      <c r="K17" s="38">
        <v>1</v>
      </c>
      <c r="L17" s="38">
        <v>0</v>
      </c>
      <c r="M17" s="1" t="s">
        <v>10</v>
      </c>
      <c r="N17" s="59" t="s">
        <v>11</v>
      </c>
      <c r="O17" s="59" t="s">
        <v>2</v>
      </c>
    </row>
    <row r="18" spans="2:15" x14ac:dyDescent="0.25">
      <c r="B18" s="1" t="s">
        <v>256</v>
      </c>
      <c r="C18" s="1" t="s">
        <v>10</v>
      </c>
      <c r="D18" s="1" t="s">
        <v>10</v>
      </c>
      <c r="E18" s="1" t="s">
        <v>10</v>
      </c>
      <c r="F18" s="1" t="s">
        <v>10</v>
      </c>
      <c r="G18" s="39">
        <v>840</v>
      </c>
      <c r="H18" s="1" t="s">
        <v>10</v>
      </c>
      <c r="I18" s="39">
        <v>3.05</v>
      </c>
      <c r="J18" s="1" t="s">
        <v>10</v>
      </c>
      <c r="K18" s="38">
        <v>1</v>
      </c>
      <c r="L18" s="38">
        <v>0</v>
      </c>
      <c r="M18" s="1" t="s">
        <v>10</v>
      </c>
      <c r="N18" s="59" t="s">
        <v>11</v>
      </c>
      <c r="O18" s="59" t="s">
        <v>2</v>
      </c>
    </row>
    <row r="19" spans="2:15" x14ac:dyDescent="0.25">
      <c r="B19" s="40" t="s">
        <v>259</v>
      </c>
      <c r="C19" s="41">
        <v>79217741</v>
      </c>
      <c r="D19" s="40" t="s">
        <v>172</v>
      </c>
      <c r="E19" s="40" t="s">
        <v>184</v>
      </c>
      <c r="F19" s="40" t="s">
        <v>52</v>
      </c>
      <c r="G19" s="43">
        <v>840</v>
      </c>
      <c r="H19" s="43">
        <v>100</v>
      </c>
      <c r="I19" s="43">
        <v>3.05</v>
      </c>
      <c r="J19" s="42">
        <v>0</v>
      </c>
      <c r="K19" s="42">
        <v>1</v>
      </c>
      <c r="L19" s="42">
        <v>0</v>
      </c>
      <c r="M19" s="40" t="s">
        <v>10</v>
      </c>
      <c r="N19" s="59" t="s">
        <v>11</v>
      </c>
      <c r="O19" s="59" t="s">
        <v>2</v>
      </c>
    </row>
    <row r="20" spans="2:15" x14ac:dyDescent="0.25">
      <c r="B20" s="1" t="s">
        <v>260</v>
      </c>
      <c r="C20" s="1" t="s">
        <v>10</v>
      </c>
      <c r="D20" s="1" t="s">
        <v>10</v>
      </c>
      <c r="E20" s="1" t="s">
        <v>10</v>
      </c>
      <c r="F20" s="1" t="s">
        <v>10</v>
      </c>
      <c r="G20" s="39">
        <v>0</v>
      </c>
      <c r="H20" s="1" t="s">
        <v>10</v>
      </c>
      <c r="I20" s="39">
        <v>0</v>
      </c>
      <c r="J20" s="1" t="s">
        <v>10</v>
      </c>
      <c r="K20" s="38">
        <v>0</v>
      </c>
      <c r="L20" s="38">
        <v>0</v>
      </c>
      <c r="M20" s="1" t="s">
        <v>10</v>
      </c>
      <c r="N20" s="59" t="s">
        <v>11</v>
      </c>
      <c r="O20" s="59" t="s">
        <v>2</v>
      </c>
    </row>
    <row r="21" spans="2:15" x14ac:dyDescent="0.25">
      <c r="B21" s="1" t="s">
        <v>258</v>
      </c>
      <c r="C21" s="1" t="s">
        <v>10</v>
      </c>
      <c r="D21" s="1" t="s">
        <v>10</v>
      </c>
      <c r="E21" s="1" t="s">
        <v>10</v>
      </c>
      <c r="F21" s="1" t="s">
        <v>10</v>
      </c>
      <c r="G21" s="39">
        <v>0</v>
      </c>
      <c r="H21" s="1" t="s">
        <v>10</v>
      </c>
      <c r="I21" s="39">
        <v>0</v>
      </c>
      <c r="J21" s="1" t="s">
        <v>10</v>
      </c>
      <c r="K21" s="38">
        <v>0</v>
      </c>
      <c r="L21" s="38">
        <v>0</v>
      </c>
      <c r="M21" s="1" t="s">
        <v>10</v>
      </c>
      <c r="N21" s="59" t="s">
        <v>11</v>
      </c>
      <c r="O21" s="59" t="s">
        <v>2</v>
      </c>
    </row>
    <row r="22" spans="2:15" x14ac:dyDescent="0.25">
      <c r="B22" s="1" t="s">
        <v>261</v>
      </c>
      <c r="C22" s="1" t="s">
        <v>10</v>
      </c>
      <c r="D22" s="1" t="s">
        <v>10</v>
      </c>
      <c r="E22" s="1" t="s">
        <v>10</v>
      </c>
      <c r="F22" s="1" t="s">
        <v>10</v>
      </c>
      <c r="G22" s="39">
        <v>0</v>
      </c>
      <c r="H22" s="1" t="s">
        <v>10</v>
      </c>
      <c r="I22" s="39">
        <v>0</v>
      </c>
      <c r="J22" s="1" t="s">
        <v>10</v>
      </c>
      <c r="K22" s="38">
        <v>0</v>
      </c>
      <c r="L22" s="38">
        <v>0</v>
      </c>
      <c r="M22" s="1" t="s">
        <v>10</v>
      </c>
      <c r="N22" s="59" t="s">
        <v>11</v>
      </c>
      <c r="O22" s="59" t="s">
        <v>2</v>
      </c>
    </row>
    <row r="23" spans="2:15" x14ac:dyDescent="0.25">
      <c r="B23" s="1" t="s">
        <v>212</v>
      </c>
      <c r="C23" s="1" t="s">
        <v>10</v>
      </c>
      <c r="D23" s="1" t="s">
        <v>10</v>
      </c>
      <c r="E23" s="1" t="s">
        <v>10</v>
      </c>
      <c r="F23" s="1" t="s">
        <v>10</v>
      </c>
      <c r="G23" s="39">
        <v>0</v>
      </c>
      <c r="H23" s="1" t="s">
        <v>10</v>
      </c>
      <c r="I23" s="39">
        <v>0</v>
      </c>
      <c r="J23" s="1" t="s">
        <v>10</v>
      </c>
      <c r="K23" s="38">
        <v>0</v>
      </c>
      <c r="L23" s="38">
        <v>0</v>
      </c>
      <c r="M23" s="1" t="s">
        <v>10</v>
      </c>
      <c r="N23" s="59" t="s">
        <v>11</v>
      </c>
      <c r="O23" s="59" t="s">
        <v>2</v>
      </c>
    </row>
    <row r="24" spans="2:15" x14ac:dyDescent="0.25">
      <c r="B24" s="36" t="s">
        <v>108</v>
      </c>
      <c r="N24" s="59" t="s">
        <v>11</v>
      </c>
      <c r="O24" s="59" t="s">
        <v>2</v>
      </c>
    </row>
    <row r="25" spans="2:15" x14ac:dyDescent="0.25">
      <c r="B25" s="36" t="s">
        <v>145</v>
      </c>
      <c r="N25" s="59" t="s">
        <v>11</v>
      </c>
      <c r="O25" s="59" t="s">
        <v>2</v>
      </c>
    </row>
    <row r="26" spans="2:15" x14ac:dyDescent="0.25">
      <c r="B26" s="36" t="s">
        <v>146</v>
      </c>
      <c r="N26" s="59" t="s">
        <v>11</v>
      </c>
      <c r="O26" s="59" t="s">
        <v>2</v>
      </c>
    </row>
    <row r="27" spans="2:15" x14ac:dyDescent="0.25">
      <c r="B27" s="36" t="s">
        <v>147</v>
      </c>
      <c r="N27" s="59" t="s">
        <v>11</v>
      </c>
      <c r="O27" s="59" t="s">
        <v>2</v>
      </c>
    </row>
    <row r="28" spans="2:15" x14ac:dyDescent="0.25">
      <c r="B28" s="59" t="s">
        <v>64</v>
      </c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</row>
    <row r="29" spans="2:15" x14ac:dyDescent="0.25">
      <c r="B29" s="59" t="s">
        <v>65</v>
      </c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</row>
  </sheetData>
  <mergeCells count="5">
    <mergeCell ref="B5:M5"/>
    <mergeCell ref="B28:M28"/>
    <mergeCell ref="B29:M29"/>
    <mergeCell ref="N6:N27"/>
    <mergeCell ref="O1:O2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N19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4" width="11" customWidth="1"/>
    <col min="5" max="6" width="10" customWidth="1"/>
    <col min="7" max="7" width="14" customWidth="1"/>
    <col min="8" max="8" width="8" customWidth="1"/>
    <col min="9" max="9" width="10" customWidth="1"/>
    <col min="10" max="10" width="24" customWidth="1"/>
    <col min="11" max="11" width="23" customWidth="1"/>
    <col min="12" max="12" width="2" customWidth="1"/>
  </cols>
  <sheetData>
    <row r="1" spans="2:14" x14ac:dyDescent="0.25">
      <c r="B1" s="37" t="s">
        <v>0</v>
      </c>
      <c r="C1" s="37" t="s">
        <v>1</v>
      </c>
      <c r="N1" s="60" t="s">
        <v>2</v>
      </c>
    </row>
    <row r="2" spans="2:14" x14ac:dyDescent="0.25">
      <c r="B2" s="37" t="s">
        <v>3</v>
      </c>
      <c r="C2" s="37" t="s">
        <v>4</v>
      </c>
      <c r="N2" s="60" t="s">
        <v>2</v>
      </c>
    </row>
    <row r="3" spans="2:14" x14ac:dyDescent="0.25">
      <c r="B3" s="37" t="s">
        <v>5</v>
      </c>
      <c r="C3" s="37" t="s">
        <v>6</v>
      </c>
      <c r="N3" s="60" t="s">
        <v>2</v>
      </c>
    </row>
    <row r="4" spans="2:14" x14ac:dyDescent="0.25">
      <c r="B4" s="37" t="s">
        <v>7</v>
      </c>
      <c r="C4" s="37">
        <v>299</v>
      </c>
      <c r="N4" s="60" t="s">
        <v>2</v>
      </c>
    </row>
    <row r="5" spans="2:14" x14ac:dyDescent="0.25">
      <c r="B5" s="60" t="s">
        <v>8</v>
      </c>
      <c r="C5" s="50"/>
      <c r="D5" s="50"/>
      <c r="E5" s="50"/>
      <c r="F5" s="50"/>
      <c r="G5" s="50"/>
      <c r="H5" s="50"/>
      <c r="I5" s="50"/>
      <c r="J5" s="50"/>
      <c r="K5" s="50"/>
      <c r="L5" s="50"/>
      <c r="N5" s="60" t="s">
        <v>2</v>
      </c>
    </row>
    <row r="6" spans="2:14" x14ac:dyDescent="0.25">
      <c r="B6" s="3" t="s">
        <v>109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60" t="s">
        <v>11</v>
      </c>
      <c r="N6" s="60" t="s">
        <v>2</v>
      </c>
    </row>
    <row r="7" spans="2:14" x14ac:dyDescent="0.25">
      <c r="B7" s="3" t="s">
        <v>262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60" t="s">
        <v>11</v>
      </c>
      <c r="N7" s="60" t="s">
        <v>2</v>
      </c>
    </row>
    <row r="8" spans="2:14" x14ac:dyDescent="0.25">
      <c r="B8" s="1" t="s">
        <v>67</v>
      </c>
      <c r="C8" s="1" t="s">
        <v>68</v>
      </c>
      <c r="D8" s="1" t="s">
        <v>111</v>
      </c>
      <c r="E8" s="1" t="s">
        <v>151</v>
      </c>
      <c r="F8" s="1" t="s">
        <v>72</v>
      </c>
      <c r="G8" s="3" t="s">
        <v>114</v>
      </c>
      <c r="H8" s="3" t="s">
        <v>115</v>
      </c>
      <c r="I8" s="1" t="s">
        <v>75</v>
      </c>
      <c r="J8" s="1" t="s">
        <v>76</v>
      </c>
      <c r="K8" s="3" t="s">
        <v>118</v>
      </c>
      <c r="L8" s="1" t="s">
        <v>10</v>
      </c>
      <c r="M8" s="60" t="s">
        <v>11</v>
      </c>
      <c r="N8" s="60" t="s">
        <v>2</v>
      </c>
    </row>
    <row r="9" spans="2:14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3" t="s">
        <v>120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10</v>
      </c>
      <c r="M9" s="60" t="s">
        <v>11</v>
      </c>
      <c r="N9" s="60" t="s">
        <v>2</v>
      </c>
    </row>
    <row r="10" spans="2:14" x14ac:dyDescent="0.25">
      <c r="B10" s="1" t="s">
        <v>10</v>
      </c>
      <c r="C10" s="1" t="s">
        <v>16</v>
      </c>
      <c r="D10" s="1" t="s">
        <v>17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10</v>
      </c>
      <c r="M10" s="60" t="s">
        <v>11</v>
      </c>
      <c r="N10" s="60" t="s">
        <v>2</v>
      </c>
    </row>
    <row r="11" spans="2:14" x14ac:dyDescent="0.25">
      <c r="B11" s="1" t="s">
        <v>263</v>
      </c>
      <c r="C11" s="1" t="s">
        <v>10</v>
      </c>
      <c r="D11" s="1" t="s">
        <v>10</v>
      </c>
      <c r="E11" s="1" t="s">
        <v>10</v>
      </c>
      <c r="F11" s="1" t="s">
        <v>10</v>
      </c>
      <c r="G11" s="39">
        <v>0</v>
      </c>
      <c r="H11" s="1" t="s">
        <v>10</v>
      </c>
      <c r="I11" s="39">
        <v>0</v>
      </c>
      <c r="J11" s="38">
        <v>0</v>
      </c>
      <c r="K11" s="38">
        <v>0</v>
      </c>
      <c r="L11" s="1" t="s">
        <v>10</v>
      </c>
      <c r="M11" s="60" t="s">
        <v>11</v>
      </c>
      <c r="N11" s="60" t="s">
        <v>2</v>
      </c>
    </row>
    <row r="12" spans="2:14" x14ac:dyDescent="0.25">
      <c r="B12" s="1" t="s">
        <v>87</v>
      </c>
      <c r="C12" s="1" t="s">
        <v>10</v>
      </c>
      <c r="D12" s="1" t="s">
        <v>10</v>
      </c>
      <c r="E12" s="1" t="s">
        <v>10</v>
      </c>
      <c r="F12" s="1" t="s">
        <v>10</v>
      </c>
      <c r="G12" s="39">
        <v>0</v>
      </c>
      <c r="H12" s="1" t="s">
        <v>10</v>
      </c>
      <c r="I12" s="39">
        <v>0</v>
      </c>
      <c r="J12" s="38">
        <v>0</v>
      </c>
      <c r="K12" s="38">
        <v>0</v>
      </c>
      <c r="L12" s="1" t="s">
        <v>10</v>
      </c>
      <c r="M12" s="60" t="s">
        <v>11</v>
      </c>
      <c r="N12" s="60" t="s">
        <v>2</v>
      </c>
    </row>
    <row r="13" spans="2:14" x14ac:dyDescent="0.25">
      <c r="B13" s="1" t="s">
        <v>106</v>
      </c>
      <c r="C13" s="1" t="s">
        <v>10</v>
      </c>
      <c r="D13" s="1" t="s">
        <v>10</v>
      </c>
      <c r="E13" s="1" t="s">
        <v>10</v>
      </c>
      <c r="F13" s="1" t="s">
        <v>10</v>
      </c>
      <c r="G13" s="39">
        <v>0</v>
      </c>
      <c r="H13" s="1" t="s">
        <v>10</v>
      </c>
      <c r="I13" s="39">
        <v>0</v>
      </c>
      <c r="J13" s="38">
        <v>0</v>
      </c>
      <c r="K13" s="38">
        <v>0</v>
      </c>
      <c r="L13" s="1" t="s">
        <v>10</v>
      </c>
      <c r="M13" s="60" t="s">
        <v>11</v>
      </c>
      <c r="N13" s="60" t="s">
        <v>2</v>
      </c>
    </row>
    <row r="14" spans="2:14" x14ac:dyDescent="0.25">
      <c r="B14" s="36" t="s">
        <v>108</v>
      </c>
      <c r="M14" s="60" t="s">
        <v>11</v>
      </c>
      <c r="N14" s="60" t="s">
        <v>2</v>
      </c>
    </row>
    <row r="15" spans="2:14" x14ac:dyDescent="0.25">
      <c r="B15" s="36" t="s">
        <v>145</v>
      </c>
      <c r="M15" s="60" t="s">
        <v>11</v>
      </c>
      <c r="N15" s="60" t="s">
        <v>2</v>
      </c>
    </row>
    <row r="16" spans="2:14" x14ac:dyDescent="0.25">
      <c r="B16" s="36" t="s">
        <v>146</v>
      </c>
      <c r="M16" s="60" t="s">
        <v>11</v>
      </c>
      <c r="N16" s="60" t="s">
        <v>2</v>
      </c>
    </row>
    <row r="17" spans="2:14" x14ac:dyDescent="0.25">
      <c r="B17" s="36" t="s">
        <v>147</v>
      </c>
      <c r="M17" s="60" t="s">
        <v>11</v>
      </c>
      <c r="N17" s="60" t="s">
        <v>2</v>
      </c>
    </row>
    <row r="18" spans="2:14" x14ac:dyDescent="0.25">
      <c r="B18" s="60" t="s">
        <v>64</v>
      </c>
      <c r="C18" s="50"/>
      <c r="D18" s="50"/>
      <c r="E18" s="50"/>
      <c r="F18" s="50"/>
      <c r="G18" s="50"/>
      <c r="H18" s="50"/>
      <c r="I18" s="50"/>
      <c r="J18" s="50"/>
      <c r="K18" s="50"/>
      <c r="L18" s="50"/>
    </row>
    <row r="19" spans="2:14" x14ac:dyDescent="0.25">
      <c r="B19" s="60" t="s">
        <v>65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</row>
  </sheetData>
  <mergeCells count="5">
    <mergeCell ref="B5:L5"/>
    <mergeCell ref="B18:L18"/>
    <mergeCell ref="B19:L19"/>
    <mergeCell ref="M6:M17"/>
    <mergeCell ref="N1:N1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T25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4" width="11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4" customWidth="1"/>
    <col min="13" max="13" width="8" customWidth="1"/>
    <col min="14" max="14" width="10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2:20" x14ac:dyDescent="0.25">
      <c r="B1" s="37" t="s">
        <v>0</v>
      </c>
      <c r="C1" s="37" t="s">
        <v>1</v>
      </c>
      <c r="T1" s="61" t="s">
        <v>2</v>
      </c>
    </row>
    <row r="2" spans="2:20" x14ac:dyDescent="0.25">
      <c r="B2" s="37" t="s">
        <v>3</v>
      </c>
      <c r="C2" s="37" t="s">
        <v>4</v>
      </c>
      <c r="T2" s="61" t="s">
        <v>2</v>
      </c>
    </row>
    <row r="3" spans="2:20" x14ac:dyDescent="0.25">
      <c r="B3" s="37" t="s">
        <v>5</v>
      </c>
      <c r="C3" s="37" t="s">
        <v>6</v>
      </c>
      <c r="T3" s="61" t="s">
        <v>2</v>
      </c>
    </row>
    <row r="4" spans="2:20" x14ac:dyDescent="0.25">
      <c r="B4" s="37" t="s">
        <v>7</v>
      </c>
      <c r="C4" s="37">
        <v>299</v>
      </c>
      <c r="T4" s="61" t="s">
        <v>2</v>
      </c>
    </row>
    <row r="5" spans="2:20" x14ac:dyDescent="0.25">
      <c r="B5" s="61" t="s">
        <v>8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T5" s="61" t="s">
        <v>2</v>
      </c>
    </row>
    <row r="6" spans="2:20" x14ac:dyDescent="0.25">
      <c r="B6" s="3" t="s">
        <v>109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61" t="s">
        <v>11</v>
      </c>
      <c r="T6" s="61" t="s">
        <v>2</v>
      </c>
    </row>
    <row r="7" spans="2:20" x14ac:dyDescent="0.25">
      <c r="B7" s="3" t="s">
        <v>264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61" t="s">
        <v>11</v>
      </c>
      <c r="T7" s="61" t="s">
        <v>2</v>
      </c>
    </row>
    <row r="8" spans="2:20" x14ac:dyDescent="0.25">
      <c r="B8" s="1" t="s">
        <v>67</v>
      </c>
      <c r="C8" s="1" t="s">
        <v>68</v>
      </c>
      <c r="D8" s="1" t="s">
        <v>265</v>
      </c>
      <c r="E8" s="1" t="s">
        <v>70</v>
      </c>
      <c r="F8" s="1" t="s">
        <v>71</v>
      </c>
      <c r="G8" s="1" t="s">
        <v>112</v>
      </c>
      <c r="H8" s="1" t="s">
        <v>113</v>
      </c>
      <c r="I8" s="1" t="s">
        <v>72</v>
      </c>
      <c r="J8" s="1" t="s">
        <v>73</v>
      </c>
      <c r="K8" s="1" t="s">
        <v>74</v>
      </c>
      <c r="L8" s="3" t="s">
        <v>114</v>
      </c>
      <c r="M8" s="3" t="s">
        <v>115</v>
      </c>
      <c r="N8" s="1" t="s">
        <v>75</v>
      </c>
      <c r="O8" s="1" t="s">
        <v>152</v>
      </c>
      <c r="P8" s="1" t="s">
        <v>76</v>
      </c>
      <c r="Q8" s="1" t="s">
        <v>118</v>
      </c>
      <c r="R8" s="1" t="s">
        <v>10</v>
      </c>
      <c r="S8" s="61" t="s">
        <v>11</v>
      </c>
      <c r="T8" s="61" t="s">
        <v>2</v>
      </c>
    </row>
    <row r="9" spans="2:20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119</v>
      </c>
      <c r="I9" s="1" t="s">
        <v>10</v>
      </c>
      <c r="J9" s="1" t="s">
        <v>15</v>
      </c>
      <c r="K9" s="1" t="s">
        <v>15</v>
      </c>
      <c r="L9" s="3" t="s">
        <v>120</v>
      </c>
      <c r="M9" s="1" t="s">
        <v>10</v>
      </c>
      <c r="N9" s="1" t="s">
        <v>14</v>
      </c>
      <c r="O9" s="1" t="s">
        <v>15</v>
      </c>
      <c r="P9" s="1" t="s">
        <v>15</v>
      </c>
      <c r="Q9" s="1" t="s">
        <v>15</v>
      </c>
      <c r="R9" s="1" t="s">
        <v>10</v>
      </c>
      <c r="S9" s="61" t="s">
        <v>11</v>
      </c>
      <c r="T9" s="61" t="s">
        <v>2</v>
      </c>
    </row>
    <row r="10" spans="2:20" x14ac:dyDescent="0.25">
      <c r="B10" s="1" t="s">
        <v>10</v>
      </c>
      <c r="C10" s="1" t="s">
        <v>16</v>
      </c>
      <c r="D10" s="1" t="s">
        <v>17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121</v>
      </c>
      <c r="N10" s="1" t="s">
        <v>122</v>
      </c>
      <c r="O10" s="1" t="s">
        <v>123</v>
      </c>
      <c r="P10" s="1" t="s">
        <v>124</v>
      </c>
      <c r="Q10" s="1" t="s">
        <v>125</v>
      </c>
      <c r="R10" s="1" t="s">
        <v>10</v>
      </c>
      <c r="S10" s="61" t="s">
        <v>11</v>
      </c>
      <c r="T10" s="61" t="s">
        <v>2</v>
      </c>
    </row>
    <row r="11" spans="2:20" x14ac:dyDescent="0.25">
      <c r="B11" s="1" t="s">
        <v>266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0</v>
      </c>
      <c r="I11" s="1" t="s">
        <v>10</v>
      </c>
      <c r="J11" s="38">
        <v>0</v>
      </c>
      <c r="K11" s="38">
        <v>0</v>
      </c>
      <c r="L11" s="39">
        <v>0</v>
      </c>
      <c r="M11" s="1" t="s">
        <v>10</v>
      </c>
      <c r="N11" s="39">
        <v>0</v>
      </c>
      <c r="O11" s="1" t="s">
        <v>10</v>
      </c>
      <c r="P11" s="38">
        <v>0</v>
      </c>
      <c r="Q11" s="38">
        <v>0</v>
      </c>
      <c r="R11" s="1" t="s">
        <v>10</v>
      </c>
      <c r="S11" s="61" t="s">
        <v>11</v>
      </c>
      <c r="T11" s="61" t="s">
        <v>2</v>
      </c>
    </row>
    <row r="12" spans="2:20" x14ac:dyDescent="0.25">
      <c r="B12" s="1" t="s">
        <v>87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0</v>
      </c>
      <c r="I12" s="1" t="s">
        <v>10</v>
      </c>
      <c r="J12" s="38">
        <v>0</v>
      </c>
      <c r="K12" s="38">
        <v>0</v>
      </c>
      <c r="L12" s="39">
        <v>0</v>
      </c>
      <c r="M12" s="1" t="s">
        <v>10</v>
      </c>
      <c r="N12" s="39">
        <v>0</v>
      </c>
      <c r="O12" s="1" t="s">
        <v>10</v>
      </c>
      <c r="P12" s="38">
        <v>0</v>
      </c>
      <c r="Q12" s="38">
        <v>0</v>
      </c>
      <c r="R12" s="1" t="s">
        <v>10</v>
      </c>
      <c r="S12" s="61" t="s">
        <v>11</v>
      </c>
      <c r="T12" s="61" t="s">
        <v>2</v>
      </c>
    </row>
    <row r="13" spans="2:20" x14ac:dyDescent="0.25">
      <c r="B13" s="1" t="s">
        <v>267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0</v>
      </c>
      <c r="I13" s="1" t="s">
        <v>10</v>
      </c>
      <c r="J13" s="38">
        <v>0</v>
      </c>
      <c r="K13" s="38">
        <v>0</v>
      </c>
      <c r="L13" s="39">
        <v>0</v>
      </c>
      <c r="M13" s="1" t="s">
        <v>10</v>
      </c>
      <c r="N13" s="39">
        <v>0</v>
      </c>
      <c r="O13" s="1" t="s">
        <v>10</v>
      </c>
      <c r="P13" s="38">
        <v>0</v>
      </c>
      <c r="Q13" s="38">
        <v>0</v>
      </c>
      <c r="R13" s="1" t="s">
        <v>10</v>
      </c>
      <c r="S13" s="61" t="s">
        <v>11</v>
      </c>
      <c r="T13" s="61" t="s">
        <v>2</v>
      </c>
    </row>
    <row r="14" spans="2:20" x14ac:dyDescent="0.25">
      <c r="B14" s="1" t="s">
        <v>268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39">
        <v>0</v>
      </c>
      <c r="I14" s="1" t="s">
        <v>10</v>
      </c>
      <c r="J14" s="38">
        <v>0</v>
      </c>
      <c r="K14" s="38">
        <v>0</v>
      </c>
      <c r="L14" s="39">
        <v>0</v>
      </c>
      <c r="M14" s="1" t="s">
        <v>10</v>
      </c>
      <c r="N14" s="39">
        <v>0</v>
      </c>
      <c r="O14" s="1" t="s">
        <v>10</v>
      </c>
      <c r="P14" s="38">
        <v>0</v>
      </c>
      <c r="Q14" s="38">
        <v>0</v>
      </c>
      <c r="R14" s="1" t="s">
        <v>10</v>
      </c>
      <c r="S14" s="61" t="s">
        <v>11</v>
      </c>
      <c r="T14" s="61" t="s">
        <v>2</v>
      </c>
    </row>
    <row r="15" spans="2:20" x14ac:dyDescent="0.25">
      <c r="B15" s="1" t="s">
        <v>269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39">
        <v>0</v>
      </c>
      <c r="I15" s="1" t="s">
        <v>10</v>
      </c>
      <c r="J15" s="38">
        <v>0</v>
      </c>
      <c r="K15" s="38">
        <v>0</v>
      </c>
      <c r="L15" s="39">
        <v>0</v>
      </c>
      <c r="M15" s="1" t="s">
        <v>10</v>
      </c>
      <c r="N15" s="39">
        <v>0</v>
      </c>
      <c r="O15" s="1" t="s">
        <v>10</v>
      </c>
      <c r="P15" s="38">
        <v>0</v>
      </c>
      <c r="Q15" s="38">
        <v>0</v>
      </c>
      <c r="R15" s="1" t="s">
        <v>10</v>
      </c>
      <c r="S15" s="61" t="s">
        <v>11</v>
      </c>
      <c r="T15" s="61" t="s">
        <v>2</v>
      </c>
    </row>
    <row r="16" spans="2:20" x14ac:dyDescent="0.25">
      <c r="B16" s="1" t="s">
        <v>106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39">
        <v>0</v>
      </c>
      <c r="I16" s="1" t="s">
        <v>10</v>
      </c>
      <c r="J16" s="38">
        <v>0</v>
      </c>
      <c r="K16" s="38">
        <v>0</v>
      </c>
      <c r="L16" s="39">
        <v>0</v>
      </c>
      <c r="M16" s="1" t="s">
        <v>10</v>
      </c>
      <c r="N16" s="39">
        <v>0</v>
      </c>
      <c r="O16" s="1" t="s">
        <v>10</v>
      </c>
      <c r="P16" s="38">
        <v>0</v>
      </c>
      <c r="Q16" s="38">
        <v>0</v>
      </c>
      <c r="R16" s="1" t="s">
        <v>10</v>
      </c>
      <c r="S16" s="61" t="s">
        <v>11</v>
      </c>
      <c r="T16" s="61" t="s">
        <v>2</v>
      </c>
    </row>
    <row r="17" spans="2:20" x14ac:dyDescent="0.25">
      <c r="B17" s="1" t="s">
        <v>267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39">
        <v>0</v>
      </c>
      <c r="I17" s="1" t="s">
        <v>10</v>
      </c>
      <c r="J17" s="38">
        <v>0</v>
      </c>
      <c r="K17" s="38">
        <v>0</v>
      </c>
      <c r="L17" s="39">
        <v>0</v>
      </c>
      <c r="M17" s="1" t="s">
        <v>10</v>
      </c>
      <c r="N17" s="39">
        <v>0</v>
      </c>
      <c r="O17" s="1" t="s">
        <v>10</v>
      </c>
      <c r="P17" s="38">
        <v>0</v>
      </c>
      <c r="Q17" s="38">
        <v>0</v>
      </c>
      <c r="R17" s="1" t="s">
        <v>10</v>
      </c>
      <c r="S17" s="61" t="s">
        <v>11</v>
      </c>
      <c r="T17" s="61" t="s">
        <v>2</v>
      </c>
    </row>
    <row r="18" spans="2:20" x14ac:dyDescent="0.25">
      <c r="B18" s="1" t="s">
        <v>268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39">
        <v>0</v>
      </c>
      <c r="I18" s="1" t="s">
        <v>10</v>
      </c>
      <c r="J18" s="38">
        <v>0</v>
      </c>
      <c r="K18" s="38">
        <v>0</v>
      </c>
      <c r="L18" s="39">
        <v>0</v>
      </c>
      <c r="M18" s="1" t="s">
        <v>10</v>
      </c>
      <c r="N18" s="39">
        <v>0</v>
      </c>
      <c r="O18" s="1" t="s">
        <v>10</v>
      </c>
      <c r="P18" s="38">
        <v>0</v>
      </c>
      <c r="Q18" s="38">
        <v>0</v>
      </c>
      <c r="R18" s="1" t="s">
        <v>10</v>
      </c>
      <c r="S18" s="61" t="s">
        <v>11</v>
      </c>
      <c r="T18" s="61" t="s">
        <v>2</v>
      </c>
    </row>
    <row r="19" spans="2:20" x14ac:dyDescent="0.25">
      <c r="B19" s="1" t="s">
        <v>270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39">
        <v>0</v>
      </c>
      <c r="I19" s="1" t="s">
        <v>10</v>
      </c>
      <c r="J19" s="38">
        <v>0</v>
      </c>
      <c r="K19" s="38">
        <v>0</v>
      </c>
      <c r="L19" s="39">
        <v>0</v>
      </c>
      <c r="M19" s="1" t="s">
        <v>10</v>
      </c>
      <c r="N19" s="39">
        <v>0</v>
      </c>
      <c r="O19" s="1" t="s">
        <v>10</v>
      </c>
      <c r="P19" s="38">
        <v>0</v>
      </c>
      <c r="Q19" s="38">
        <v>0</v>
      </c>
      <c r="R19" s="1" t="s">
        <v>10</v>
      </c>
      <c r="S19" s="61" t="s">
        <v>11</v>
      </c>
      <c r="T19" s="61" t="s">
        <v>2</v>
      </c>
    </row>
    <row r="20" spans="2:20" x14ac:dyDescent="0.25">
      <c r="B20" s="36" t="s">
        <v>108</v>
      </c>
      <c r="S20" s="61" t="s">
        <v>11</v>
      </c>
      <c r="T20" s="61" t="s">
        <v>2</v>
      </c>
    </row>
    <row r="21" spans="2:20" x14ac:dyDescent="0.25">
      <c r="B21" s="36" t="s">
        <v>145</v>
      </c>
      <c r="S21" s="61" t="s">
        <v>11</v>
      </c>
      <c r="T21" s="61" t="s">
        <v>2</v>
      </c>
    </row>
    <row r="22" spans="2:20" x14ac:dyDescent="0.25">
      <c r="B22" s="36" t="s">
        <v>146</v>
      </c>
      <c r="S22" s="61" t="s">
        <v>11</v>
      </c>
      <c r="T22" s="61" t="s">
        <v>2</v>
      </c>
    </row>
    <row r="23" spans="2:20" x14ac:dyDescent="0.25">
      <c r="B23" s="36" t="s">
        <v>147</v>
      </c>
      <c r="S23" s="61" t="s">
        <v>11</v>
      </c>
      <c r="T23" s="61" t="s">
        <v>2</v>
      </c>
    </row>
    <row r="24" spans="2:20" x14ac:dyDescent="0.25">
      <c r="B24" s="61" t="s">
        <v>64</v>
      </c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</row>
    <row r="25" spans="2:20" x14ac:dyDescent="0.25">
      <c r="B25" s="61" t="s">
        <v>65</v>
      </c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</row>
  </sheetData>
  <mergeCells count="5">
    <mergeCell ref="B5:R5"/>
    <mergeCell ref="B24:R24"/>
    <mergeCell ref="B25:R25"/>
    <mergeCell ref="S6:S23"/>
    <mergeCell ref="T1:T2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S20"/>
  <sheetViews>
    <sheetView rightToLeft="1" workbookViewId="0"/>
  </sheetViews>
  <sheetFormatPr defaultRowHeight="13.8" x14ac:dyDescent="0.25"/>
  <cols>
    <col min="1" max="1" width="3" customWidth="1"/>
    <col min="2" max="2" width="54" customWidth="1"/>
    <col min="3" max="3" width="11" customWidth="1"/>
    <col min="4" max="4" width="7" customWidth="1"/>
    <col min="5" max="5" width="9" customWidth="1"/>
    <col min="6" max="6" width="13" customWidth="1"/>
    <col min="7" max="7" width="6" customWidth="1"/>
    <col min="8" max="8" width="10" customWidth="1"/>
    <col min="9" max="9" width="13" customWidth="1"/>
    <col min="10" max="10" width="15" customWidth="1"/>
    <col min="11" max="11" width="14" customWidth="1"/>
    <col min="12" max="12" width="8" customWidth="1"/>
    <col min="13" max="13" width="11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9" x14ac:dyDescent="0.25">
      <c r="B1" s="37" t="s">
        <v>0</v>
      </c>
      <c r="C1" s="37" t="s">
        <v>1</v>
      </c>
      <c r="S1" s="62" t="s">
        <v>2</v>
      </c>
    </row>
    <row r="2" spans="2:19" x14ac:dyDescent="0.25">
      <c r="B2" s="37" t="s">
        <v>3</v>
      </c>
      <c r="C2" s="37" t="s">
        <v>4</v>
      </c>
      <c r="S2" s="62" t="s">
        <v>2</v>
      </c>
    </row>
    <row r="3" spans="2:19" x14ac:dyDescent="0.25">
      <c r="B3" s="37" t="s">
        <v>5</v>
      </c>
      <c r="C3" s="37" t="s">
        <v>6</v>
      </c>
      <c r="S3" s="62" t="s">
        <v>2</v>
      </c>
    </row>
    <row r="4" spans="2:19" x14ac:dyDescent="0.25">
      <c r="B4" s="37" t="s">
        <v>7</v>
      </c>
      <c r="C4" s="37">
        <v>299</v>
      </c>
      <c r="S4" s="62" t="s">
        <v>2</v>
      </c>
    </row>
    <row r="5" spans="2:19" x14ac:dyDescent="0.25">
      <c r="B5" s="62" t="s">
        <v>8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S5" s="62" t="s">
        <v>2</v>
      </c>
    </row>
    <row r="6" spans="2:19" x14ac:dyDescent="0.25">
      <c r="B6" s="3" t="s">
        <v>271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62" t="s">
        <v>11</v>
      </c>
      <c r="S6" s="62" t="s">
        <v>2</v>
      </c>
    </row>
    <row r="7" spans="2:19" x14ac:dyDescent="0.25">
      <c r="B7" s="3" t="s">
        <v>110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62" t="s">
        <v>11</v>
      </c>
      <c r="S7" s="62" t="s">
        <v>2</v>
      </c>
    </row>
    <row r="8" spans="2:19" x14ac:dyDescent="0.25">
      <c r="B8" s="1" t="s">
        <v>67</v>
      </c>
      <c r="C8" s="1" t="s">
        <v>68</v>
      </c>
      <c r="D8" s="1" t="s">
        <v>70</v>
      </c>
      <c r="E8" s="1" t="s">
        <v>71</v>
      </c>
      <c r="F8" s="1" t="s">
        <v>112</v>
      </c>
      <c r="G8" s="1" t="s">
        <v>113</v>
      </c>
      <c r="H8" s="1" t="s">
        <v>72</v>
      </c>
      <c r="I8" s="1" t="s">
        <v>73</v>
      </c>
      <c r="J8" s="1" t="s">
        <v>74</v>
      </c>
      <c r="K8" s="3" t="s">
        <v>114</v>
      </c>
      <c r="L8" s="3" t="s">
        <v>115</v>
      </c>
      <c r="M8" s="1" t="s">
        <v>12</v>
      </c>
      <c r="N8" s="1" t="s">
        <v>152</v>
      </c>
      <c r="O8" s="1" t="s">
        <v>76</v>
      </c>
      <c r="P8" s="1" t="s">
        <v>118</v>
      </c>
      <c r="Q8" s="1" t="s">
        <v>10</v>
      </c>
      <c r="R8" s="62" t="s">
        <v>11</v>
      </c>
      <c r="S8" s="62" t="s">
        <v>2</v>
      </c>
    </row>
    <row r="9" spans="2:19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163</v>
      </c>
      <c r="G9" s="1" t="s">
        <v>119</v>
      </c>
      <c r="H9" s="1" t="s">
        <v>10</v>
      </c>
      <c r="I9" s="1" t="s">
        <v>15</v>
      </c>
      <c r="J9" s="1" t="s">
        <v>15</v>
      </c>
      <c r="K9" s="3" t="s">
        <v>120</v>
      </c>
      <c r="L9" s="1" t="s">
        <v>10</v>
      </c>
      <c r="M9" s="1" t="s">
        <v>14</v>
      </c>
      <c r="N9" s="1" t="s">
        <v>15</v>
      </c>
      <c r="O9" s="1" t="s">
        <v>15</v>
      </c>
      <c r="P9" s="1" t="s">
        <v>15</v>
      </c>
      <c r="Q9" s="1" t="s">
        <v>10</v>
      </c>
      <c r="R9" s="62" t="s">
        <v>11</v>
      </c>
      <c r="S9" s="62" t="s">
        <v>2</v>
      </c>
    </row>
    <row r="10" spans="2:19" x14ac:dyDescent="0.25">
      <c r="B10" s="1" t="s">
        <v>10</v>
      </c>
      <c r="C10" s="1" t="s">
        <v>16</v>
      </c>
      <c r="D10" s="1" t="s">
        <v>17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121</v>
      </c>
      <c r="N10" s="1" t="s">
        <v>122</v>
      </c>
      <c r="O10" s="1" t="s">
        <v>123</v>
      </c>
      <c r="P10" s="1" t="s">
        <v>124</v>
      </c>
      <c r="Q10" s="1" t="s">
        <v>10</v>
      </c>
      <c r="R10" s="62" t="s">
        <v>11</v>
      </c>
      <c r="S10" s="62" t="s">
        <v>2</v>
      </c>
    </row>
    <row r="11" spans="2:19" x14ac:dyDescent="0.25">
      <c r="B11" s="1" t="s">
        <v>127</v>
      </c>
      <c r="C11" s="1" t="s">
        <v>10</v>
      </c>
      <c r="D11" s="1" t="s">
        <v>10</v>
      </c>
      <c r="E11" s="1" t="s">
        <v>10</v>
      </c>
      <c r="F11" s="1" t="s">
        <v>10</v>
      </c>
      <c r="G11" s="39">
        <v>0</v>
      </c>
      <c r="H11" s="1" t="s">
        <v>10</v>
      </c>
      <c r="I11" s="38">
        <v>0</v>
      </c>
      <c r="J11" s="38">
        <v>0</v>
      </c>
      <c r="K11" s="39">
        <v>0</v>
      </c>
      <c r="L11" s="1" t="s">
        <v>10</v>
      </c>
      <c r="M11" s="39">
        <v>0</v>
      </c>
      <c r="N11" s="1" t="s">
        <v>10</v>
      </c>
      <c r="O11" s="38">
        <v>0</v>
      </c>
      <c r="P11" s="38">
        <v>0</v>
      </c>
      <c r="Q11" s="1" t="s">
        <v>10</v>
      </c>
      <c r="R11" s="62" t="s">
        <v>11</v>
      </c>
      <c r="S11" s="62" t="s">
        <v>2</v>
      </c>
    </row>
    <row r="12" spans="2:19" x14ac:dyDescent="0.25">
      <c r="B12" s="1" t="s">
        <v>87</v>
      </c>
      <c r="C12" s="1" t="s">
        <v>10</v>
      </c>
      <c r="D12" s="1" t="s">
        <v>10</v>
      </c>
      <c r="E12" s="1" t="s">
        <v>10</v>
      </c>
      <c r="F12" s="1" t="s">
        <v>10</v>
      </c>
      <c r="G12" s="39">
        <v>0</v>
      </c>
      <c r="H12" s="1" t="s">
        <v>10</v>
      </c>
      <c r="I12" s="38">
        <v>0</v>
      </c>
      <c r="J12" s="38">
        <v>0</v>
      </c>
      <c r="K12" s="39">
        <v>0</v>
      </c>
      <c r="L12" s="1" t="s">
        <v>10</v>
      </c>
      <c r="M12" s="39">
        <v>0</v>
      </c>
      <c r="N12" s="1" t="s">
        <v>10</v>
      </c>
      <c r="O12" s="38">
        <v>0</v>
      </c>
      <c r="P12" s="38">
        <v>0</v>
      </c>
      <c r="Q12" s="1" t="s">
        <v>10</v>
      </c>
      <c r="R12" s="62" t="s">
        <v>11</v>
      </c>
      <c r="S12" s="62" t="s">
        <v>2</v>
      </c>
    </row>
    <row r="13" spans="2:19" x14ac:dyDescent="0.25">
      <c r="B13" s="1" t="s">
        <v>106</v>
      </c>
      <c r="C13" s="1" t="s">
        <v>10</v>
      </c>
      <c r="D13" s="1" t="s">
        <v>10</v>
      </c>
      <c r="E13" s="1" t="s">
        <v>10</v>
      </c>
      <c r="F13" s="1" t="s">
        <v>10</v>
      </c>
      <c r="G13" s="39">
        <v>0</v>
      </c>
      <c r="H13" s="1" t="s">
        <v>10</v>
      </c>
      <c r="I13" s="38">
        <v>0</v>
      </c>
      <c r="J13" s="38">
        <v>0</v>
      </c>
      <c r="K13" s="39">
        <v>0</v>
      </c>
      <c r="L13" s="1" t="s">
        <v>10</v>
      </c>
      <c r="M13" s="39">
        <v>0</v>
      </c>
      <c r="N13" s="1" t="s">
        <v>10</v>
      </c>
      <c r="O13" s="38">
        <v>0</v>
      </c>
      <c r="P13" s="38">
        <v>0</v>
      </c>
      <c r="Q13" s="1" t="s">
        <v>10</v>
      </c>
      <c r="R13" s="62" t="s">
        <v>11</v>
      </c>
      <c r="S13" s="62" t="s">
        <v>2</v>
      </c>
    </row>
    <row r="14" spans="2:19" x14ac:dyDescent="0.25">
      <c r="B14" s="1" t="s">
        <v>143</v>
      </c>
      <c r="C14" s="1" t="s">
        <v>10</v>
      </c>
      <c r="D14" s="1" t="s">
        <v>10</v>
      </c>
      <c r="E14" s="1" t="s">
        <v>10</v>
      </c>
      <c r="F14" s="1" t="s">
        <v>10</v>
      </c>
      <c r="G14" s="39">
        <v>0</v>
      </c>
      <c r="H14" s="1" t="s">
        <v>10</v>
      </c>
      <c r="I14" s="38">
        <v>0</v>
      </c>
      <c r="J14" s="38">
        <v>0</v>
      </c>
      <c r="K14" s="39">
        <v>0</v>
      </c>
      <c r="L14" s="1" t="s">
        <v>10</v>
      </c>
      <c r="M14" s="39">
        <v>0</v>
      </c>
      <c r="N14" s="1" t="s">
        <v>10</v>
      </c>
      <c r="O14" s="38">
        <v>0</v>
      </c>
      <c r="P14" s="38">
        <v>0</v>
      </c>
      <c r="Q14" s="1" t="s">
        <v>10</v>
      </c>
      <c r="R14" s="62" t="s">
        <v>11</v>
      </c>
      <c r="S14" s="62" t="s">
        <v>2</v>
      </c>
    </row>
    <row r="15" spans="2:19" x14ac:dyDescent="0.25">
      <c r="B15" s="1" t="s">
        <v>272</v>
      </c>
      <c r="C15" s="1" t="s">
        <v>10</v>
      </c>
      <c r="D15" s="1" t="s">
        <v>10</v>
      </c>
      <c r="E15" s="1" t="s">
        <v>10</v>
      </c>
      <c r="F15" s="1" t="s">
        <v>10</v>
      </c>
      <c r="G15" s="39">
        <v>0</v>
      </c>
      <c r="H15" s="1" t="s">
        <v>10</v>
      </c>
      <c r="I15" s="38">
        <v>0</v>
      </c>
      <c r="J15" s="38">
        <v>0</v>
      </c>
      <c r="K15" s="39">
        <v>0</v>
      </c>
      <c r="L15" s="1" t="s">
        <v>10</v>
      </c>
      <c r="M15" s="39">
        <v>0</v>
      </c>
      <c r="N15" s="1" t="s">
        <v>10</v>
      </c>
      <c r="O15" s="38">
        <v>0</v>
      </c>
      <c r="P15" s="38">
        <v>0</v>
      </c>
      <c r="Q15" s="1" t="s">
        <v>10</v>
      </c>
      <c r="R15" s="62" t="s">
        <v>11</v>
      </c>
      <c r="S15" s="62" t="s">
        <v>2</v>
      </c>
    </row>
    <row r="16" spans="2:19" x14ac:dyDescent="0.25">
      <c r="B16" s="36" t="s">
        <v>145</v>
      </c>
      <c r="R16" s="62" t="s">
        <v>11</v>
      </c>
      <c r="S16" s="62" t="s">
        <v>2</v>
      </c>
    </row>
    <row r="17" spans="2:19" x14ac:dyDescent="0.25">
      <c r="B17" s="36" t="s">
        <v>146</v>
      </c>
      <c r="R17" s="62" t="s">
        <v>11</v>
      </c>
      <c r="S17" s="62" t="s">
        <v>2</v>
      </c>
    </row>
    <row r="18" spans="2:19" x14ac:dyDescent="0.25">
      <c r="B18" s="36" t="s">
        <v>147</v>
      </c>
      <c r="R18" s="62" t="s">
        <v>11</v>
      </c>
      <c r="S18" s="62" t="s">
        <v>2</v>
      </c>
    </row>
    <row r="19" spans="2:19" x14ac:dyDescent="0.25">
      <c r="B19" s="62" t="s">
        <v>64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</row>
    <row r="20" spans="2:19" x14ac:dyDescent="0.25">
      <c r="B20" s="62" t="s">
        <v>65</v>
      </c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</row>
  </sheetData>
  <mergeCells count="5">
    <mergeCell ref="B5:Q5"/>
    <mergeCell ref="B19:Q19"/>
    <mergeCell ref="B20:Q20"/>
    <mergeCell ref="R6:R18"/>
    <mergeCell ref="S1:S1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V25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12" customWidth="1"/>
    <col min="6" max="6" width="10" customWidth="1"/>
    <col min="7" max="7" width="7" customWidth="1"/>
    <col min="8" max="8" width="9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2:22" x14ac:dyDescent="0.25">
      <c r="B1" s="37" t="s">
        <v>0</v>
      </c>
      <c r="C1" s="37" t="s">
        <v>1</v>
      </c>
      <c r="V1" s="63" t="s">
        <v>2</v>
      </c>
    </row>
    <row r="2" spans="2:22" x14ac:dyDescent="0.25">
      <c r="B2" s="37" t="s">
        <v>3</v>
      </c>
      <c r="C2" s="37" t="s">
        <v>4</v>
      </c>
      <c r="V2" s="63" t="s">
        <v>2</v>
      </c>
    </row>
    <row r="3" spans="2:22" x14ac:dyDescent="0.25">
      <c r="B3" s="37" t="s">
        <v>5</v>
      </c>
      <c r="C3" s="37" t="s">
        <v>6</v>
      </c>
      <c r="V3" s="63" t="s">
        <v>2</v>
      </c>
    </row>
    <row r="4" spans="2:22" x14ac:dyDescent="0.25">
      <c r="B4" s="37" t="s">
        <v>7</v>
      </c>
      <c r="C4" s="37">
        <v>299</v>
      </c>
      <c r="V4" s="63" t="s">
        <v>2</v>
      </c>
    </row>
    <row r="5" spans="2:22" x14ac:dyDescent="0.25">
      <c r="B5" s="63" t="s">
        <v>8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V5" s="63" t="s">
        <v>2</v>
      </c>
    </row>
    <row r="6" spans="2:22" x14ac:dyDescent="0.25">
      <c r="B6" s="3" t="s">
        <v>271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1" t="s">
        <v>10</v>
      </c>
      <c r="U6" s="63" t="s">
        <v>11</v>
      </c>
      <c r="V6" s="63" t="s">
        <v>2</v>
      </c>
    </row>
    <row r="7" spans="2:22" x14ac:dyDescent="0.25">
      <c r="B7" s="3" t="s">
        <v>149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1" t="s">
        <v>10</v>
      </c>
      <c r="T7" s="1" t="s">
        <v>10</v>
      </c>
      <c r="U7" s="63" t="s">
        <v>11</v>
      </c>
      <c r="V7" s="63" t="s">
        <v>2</v>
      </c>
    </row>
    <row r="8" spans="2:22" x14ac:dyDescent="0.25">
      <c r="B8" s="1" t="s">
        <v>67</v>
      </c>
      <c r="C8" s="1" t="s">
        <v>68</v>
      </c>
      <c r="D8" s="1" t="s">
        <v>150</v>
      </c>
      <c r="E8" s="1" t="s">
        <v>69</v>
      </c>
      <c r="F8" s="1" t="s">
        <v>151</v>
      </c>
      <c r="G8" s="1" t="s">
        <v>70</v>
      </c>
      <c r="H8" s="1" t="s">
        <v>71</v>
      </c>
      <c r="I8" s="1" t="s">
        <v>112</v>
      </c>
      <c r="J8" s="1" t="s">
        <v>113</v>
      </c>
      <c r="K8" s="1" t="s">
        <v>72</v>
      </c>
      <c r="L8" s="1" t="s">
        <v>73</v>
      </c>
      <c r="M8" s="1" t="s">
        <v>74</v>
      </c>
      <c r="N8" s="3" t="s">
        <v>114</v>
      </c>
      <c r="O8" s="3" t="s">
        <v>115</v>
      </c>
      <c r="P8" s="1" t="s">
        <v>12</v>
      </c>
      <c r="Q8" s="1" t="s">
        <v>152</v>
      </c>
      <c r="R8" s="1" t="s">
        <v>76</v>
      </c>
      <c r="S8" s="1" t="s">
        <v>118</v>
      </c>
      <c r="T8" s="1" t="s">
        <v>10</v>
      </c>
      <c r="U8" s="63" t="s">
        <v>11</v>
      </c>
      <c r="V8" s="63" t="s">
        <v>2</v>
      </c>
    </row>
    <row r="9" spans="2:22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1" t="s">
        <v>163</v>
      </c>
      <c r="J9" s="1" t="s">
        <v>119</v>
      </c>
      <c r="K9" s="1" t="s">
        <v>10</v>
      </c>
      <c r="L9" s="1" t="s">
        <v>15</v>
      </c>
      <c r="M9" s="1" t="s">
        <v>15</v>
      </c>
      <c r="N9" s="3" t="s">
        <v>120</v>
      </c>
      <c r="O9" s="1" t="s">
        <v>10</v>
      </c>
      <c r="P9" s="1" t="s">
        <v>14</v>
      </c>
      <c r="Q9" s="1" t="s">
        <v>15</v>
      </c>
      <c r="R9" s="1" t="s">
        <v>15</v>
      </c>
      <c r="S9" s="1" t="s">
        <v>15</v>
      </c>
      <c r="T9" s="1" t="s">
        <v>10</v>
      </c>
      <c r="U9" s="63" t="s">
        <v>11</v>
      </c>
      <c r="V9" s="63" t="s">
        <v>2</v>
      </c>
    </row>
    <row r="10" spans="2:22" x14ac:dyDescent="0.25">
      <c r="B10" s="1" t="s">
        <v>10</v>
      </c>
      <c r="C10" s="1" t="s">
        <v>16</v>
      </c>
      <c r="D10" s="1" t="s">
        <v>17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121</v>
      </c>
      <c r="N10" s="1" t="s">
        <v>122</v>
      </c>
      <c r="O10" s="1" t="s">
        <v>123</v>
      </c>
      <c r="P10" s="1" t="s">
        <v>124</v>
      </c>
      <c r="Q10" s="1" t="s">
        <v>125</v>
      </c>
      <c r="R10" s="1" t="s">
        <v>126</v>
      </c>
      <c r="S10" s="1" t="s">
        <v>153</v>
      </c>
      <c r="T10" s="1" t="s">
        <v>10</v>
      </c>
      <c r="U10" s="63" t="s">
        <v>11</v>
      </c>
      <c r="V10" s="63" t="s">
        <v>2</v>
      </c>
    </row>
    <row r="11" spans="2:22" x14ac:dyDescent="0.25">
      <c r="B11" s="1" t="s">
        <v>156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39">
        <v>0</v>
      </c>
      <c r="K11" s="1" t="s">
        <v>10</v>
      </c>
      <c r="L11" s="38">
        <v>0</v>
      </c>
      <c r="M11" s="38">
        <v>0</v>
      </c>
      <c r="N11" s="39">
        <v>0</v>
      </c>
      <c r="O11" s="1" t="s">
        <v>10</v>
      </c>
      <c r="P11" s="39">
        <v>0</v>
      </c>
      <c r="Q11" s="1" t="s">
        <v>10</v>
      </c>
      <c r="R11" s="38">
        <v>0</v>
      </c>
      <c r="S11" s="38">
        <v>0</v>
      </c>
      <c r="T11" s="1" t="s">
        <v>10</v>
      </c>
      <c r="U11" s="63" t="s">
        <v>11</v>
      </c>
      <c r="V11" s="63" t="s">
        <v>2</v>
      </c>
    </row>
    <row r="12" spans="2:22" x14ac:dyDescent="0.25">
      <c r="B12" s="1" t="s">
        <v>87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39">
        <v>0</v>
      </c>
      <c r="K12" s="1" t="s">
        <v>10</v>
      </c>
      <c r="L12" s="38">
        <v>0</v>
      </c>
      <c r="M12" s="38">
        <v>0</v>
      </c>
      <c r="N12" s="39">
        <v>0</v>
      </c>
      <c r="O12" s="1" t="s">
        <v>10</v>
      </c>
      <c r="P12" s="39">
        <v>0</v>
      </c>
      <c r="Q12" s="1" t="s">
        <v>10</v>
      </c>
      <c r="R12" s="38">
        <v>0</v>
      </c>
      <c r="S12" s="38">
        <v>0</v>
      </c>
      <c r="T12" s="1" t="s">
        <v>10</v>
      </c>
      <c r="U12" s="63" t="s">
        <v>11</v>
      </c>
      <c r="V12" s="63" t="s">
        <v>2</v>
      </c>
    </row>
    <row r="13" spans="2:22" x14ac:dyDescent="0.25">
      <c r="B13" s="1" t="s">
        <v>273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39">
        <v>0</v>
      </c>
      <c r="K13" s="1" t="s">
        <v>10</v>
      </c>
      <c r="L13" s="38">
        <v>0</v>
      </c>
      <c r="M13" s="38">
        <v>0</v>
      </c>
      <c r="N13" s="39">
        <v>0</v>
      </c>
      <c r="O13" s="1" t="s">
        <v>10</v>
      </c>
      <c r="P13" s="39">
        <v>0</v>
      </c>
      <c r="Q13" s="1" t="s">
        <v>10</v>
      </c>
      <c r="R13" s="38">
        <v>0</v>
      </c>
      <c r="S13" s="38">
        <v>0</v>
      </c>
      <c r="T13" s="1" t="s">
        <v>10</v>
      </c>
      <c r="U13" s="63" t="s">
        <v>11</v>
      </c>
      <c r="V13" s="63" t="s">
        <v>2</v>
      </c>
    </row>
    <row r="14" spans="2:22" x14ac:dyDescent="0.25">
      <c r="B14" s="1" t="s">
        <v>274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1" t="s">
        <v>10</v>
      </c>
      <c r="J14" s="39">
        <v>0</v>
      </c>
      <c r="K14" s="1" t="s">
        <v>10</v>
      </c>
      <c r="L14" s="38">
        <v>0</v>
      </c>
      <c r="M14" s="38">
        <v>0</v>
      </c>
      <c r="N14" s="39">
        <v>0</v>
      </c>
      <c r="O14" s="1" t="s">
        <v>10</v>
      </c>
      <c r="P14" s="39">
        <v>0</v>
      </c>
      <c r="Q14" s="1" t="s">
        <v>10</v>
      </c>
      <c r="R14" s="38">
        <v>0</v>
      </c>
      <c r="S14" s="38">
        <v>0</v>
      </c>
      <c r="T14" s="1" t="s">
        <v>10</v>
      </c>
      <c r="U14" s="63" t="s">
        <v>11</v>
      </c>
      <c r="V14" s="63" t="s">
        <v>2</v>
      </c>
    </row>
    <row r="15" spans="2:22" x14ac:dyDescent="0.25">
      <c r="B15" s="1" t="s">
        <v>158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1" t="s">
        <v>10</v>
      </c>
      <c r="J15" s="39">
        <v>0</v>
      </c>
      <c r="K15" s="1" t="s">
        <v>10</v>
      </c>
      <c r="L15" s="38">
        <v>0</v>
      </c>
      <c r="M15" s="38">
        <v>0</v>
      </c>
      <c r="N15" s="39">
        <v>0</v>
      </c>
      <c r="O15" s="1" t="s">
        <v>10</v>
      </c>
      <c r="P15" s="39">
        <v>0</v>
      </c>
      <c r="Q15" s="1" t="s">
        <v>10</v>
      </c>
      <c r="R15" s="38">
        <v>0</v>
      </c>
      <c r="S15" s="38">
        <v>0</v>
      </c>
      <c r="T15" s="1" t="s">
        <v>10</v>
      </c>
      <c r="U15" s="63" t="s">
        <v>11</v>
      </c>
      <c r="V15" s="63" t="s">
        <v>2</v>
      </c>
    </row>
    <row r="16" spans="2:22" x14ac:dyDescent="0.25">
      <c r="B16" s="1" t="s">
        <v>212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1" t="s">
        <v>10</v>
      </c>
      <c r="L16" s="1" t="s">
        <v>10</v>
      </c>
      <c r="M16" s="1" t="s">
        <v>10</v>
      </c>
      <c r="N16" s="1" t="s">
        <v>10</v>
      </c>
      <c r="O16" s="1" t="s">
        <v>10</v>
      </c>
      <c r="P16" s="1" t="s">
        <v>10</v>
      </c>
      <c r="Q16" s="1" t="s">
        <v>10</v>
      </c>
      <c r="R16" s="1" t="s">
        <v>10</v>
      </c>
      <c r="S16" s="1" t="s">
        <v>10</v>
      </c>
      <c r="T16" s="1" t="s">
        <v>10</v>
      </c>
      <c r="U16" s="63" t="s">
        <v>11</v>
      </c>
      <c r="V16" s="63" t="s">
        <v>2</v>
      </c>
    </row>
    <row r="17" spans="2:22" x14ac:dyDescent="0.25">
      <c r="B17" s="1" t="s">
        <v>106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39">
        <v>0</v>
      </c>
      <c r="K17" s="1" t="s">
        <v>10</v>
      </c>
      <c r="L17" s="38">
        <v>0</v>
      </c>
      <c r="M17" s="38">
        <v>0</v>
      </c>
      <c r="N17" s="39">
        <v>0</v>
      </c>
      <c r="O17" s="1" t="s">
        <v>10</v>
      </c>
      <c r="P17" s="39">
        <v>0</v>
      </c>
      <c r="Q17" s="1" t="s">
        <v>10</v>
      </c>
      <c r="R17" s="38">
        <v>0</v>
      </c>
      <c r="S17" s="38">
        <v>0</v>
      </c>
      <c r="T17" s="1" t="s">
        <v>10</v>
      </c>
      <c r="U17" s="63" t="s">
        <v>11</v>
      </c>
      <c r="V17" s="63" t="s">
        <v>2</v>
      </c>
    </row>
    <row r="18" spans="2:22" x14ac:dyDescent="0.25">
      <c r="B18" s="1" t="s">
        <v>275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39">
        <v>0</v>
      </c>
      <c r="K18" s="1" t="s">
        <v>10</v>
      </c>
      <c r="L18" s="38">
        <v>0</v>
      </c>
      <c r="M18" s="38">
        <v>0</v>
      </c>
      <c r="N18" s="39">
        <v>0</v>
      </c>
      <c r="O18" s="1" t="s">
        <v>10</v>
      </c>
      <c r="P18" s="39">
        <v>0</v>
      </c>
      <c r="Q18" s="1" t="s">
        <v>10</v>
      </c>
      <c r="R18" s="38">
        <v>0</v>
      </c>
      <c r="S18" s="38">
        <v>0</v>
      </c>
      <c r="T18" s="1" t="s">
        <v>10</v>
      </c>
      <c r="U18" s="63" t="s">
        <v>11</v>
      </c>
      <c r="V18" s="63" t="s">
        <v>2</v>
      </c>
    </row>
    <row r="19" spans="2:22" x14ac:dyDescent="0.25">
      <c r="B19" s="1" t="s">
        <v>276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1" t="s">
        <v>10</v>
      </c>
      <c r="I19" s="1" t="s">
        <v>10</v>
      </c>
      <c r="J19" s="39">
        <v>0</v>
      </c>
      <c r="K19" s="1" t="s">
        <v>10</v>
      </c>
      <c r="L19" s="38">
        <v>0</v>
      </c>
      <c r="M19" s="38">
        <v>0</v>
      </c>
      <c r="N19" s="39">
        <v>0</v>
      </c>
      <c r="O19" s="1" t="s">
        <v>10</v>
      </c>
      <c r="P19" s="39">
        <v>0</v>
      </c>
      <c r="Q19" s="1" t="s">
        <v>10</v>
      </c>
      <c r="R19" s="38">
        <v>0</v>
      </c>
      <c r="S19" s="38">
        <v>0</v>
      </c>
      <c r="T19" s="1" t="s">
        <v>10</v>
      </c>
      <c r="U19" s="63" t="s">
        <v>11</v>
      </c>
      <c r="V19" s="63" t="s">
        <v>2</v>
      </c>
    </row>
    <row r="20" spans="2:22" x14ac:dyDescent="0.25">
      <c r="B20" s="36" t="s">
        <v>108</v>
      </c>
      <c r="U20" s="63" t="s">
        <v>11</v>
      </c>
      <c r="V20" s="63" t="s">
        <v>2</v>
      </c>
    </row>
    <row r="21" spans="2:22" x14ac:dyDescent="0.25">
      <c r="B21" s="36" t="s">
        <v>145</v>
      </c>
      <c r="U21" s="63" t="s">
        <v>11</v>
      </c>
      <c r="V21" s="63" t="s">
        <v>2</v>
      </c>
    </row>
    <row r="22" spans="2:22" x14ac:dyDescent="0.25">
      <c r="B22" s="36" t="s">
        <v>146</v>
      </c>
      <c r="U22" s="63" t="s">
        <v>11</v>
      </c>
      <c r="V22" s="63" t="s">
        <v>2</v>
      </c>
    </row>
    <row r="23" spans="2:22" x14ac:dyDescent="0.25">
      <c r="B23" s="36" t="s">
        <v>147</v>
      </c>
      <c r="U23" s="63" t="s">
        <v>11</v>
      </c>
      <c r="V23" s="63" t="s">
        <v>2</v>
      </c>
    </row>
    <row r="24" spans="2:22" x14ac:dyDescent="0.25">
      <c r="B24" s="63" t="s">
        <v>64</v>
      </c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</row>
    <row r="25" spans="2:22" x14ac:dyDescent="0.25">
      <c r="B25" s="63" t="s">
        <v>65</v>
      </c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</row>
  </sheetData>
  <mergeCells count="5">
    <mergeCell ref="B5:T5"/>
    <mergeCell ref="B24:T24"/>
    <mergeCell ref="B25:T25"/>
    <mergeCell ref="U6:U23"/>
    <mergeCell ref="V1:V2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V33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12" customWidth="1"/>
    <col min="6" max="6" width="19" customWidth="1"/>
    <col min="7" max="7" width="8" customWidth="1"/>
    <col min="8" max="8" width="15" customWidth="1"/>
    <col min="9" max="9" width="13" customWidth="1"/>
    <col min="10" max="10" width="7" customWidth="1"/>
    <col min="11" max="11" width="10" customWidth="1"/>
    <col min="12" max="12" width="13" customWidth="1"/>
    <col min="13" max="13" width="15" customWidth="1"/>
    <col min="14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2:22" x14ac:dyDescent="0.25">
      <c r="B1" s="37" t="s">
        <v>0</v>
      </c>
      <c r="C1" s="37" t="s">
        <v>1</v>
      </c>
      <c r="V1" s="64" t="s">
        <v>2</v>
      </c>
    </row>
    <row r="2" spans="2:22" x14ac:dyDescent="0.25">
      <c r="B2" s="37" t="s">
        <v>3</v>
      </c>
      <c r="C2" s="37" t="s">
        <v>4</v>
      </c>
      <c r="V2" s="64" t="s">
        <v>2</v>
      </c>
    </row>
    <row r="3" spans="2:22" x14ac:dyDescent="0.25">
      <c r="B3" s="37" t="s">
        <v>5</v>
      </c>
      <c r="C3" s="37" t="s">
        <v>6</v>
      </c>
      <c r="V3" s="64" t="s">
        <v>2</v>
      </c>
    </row>
    <row r="4" spans="2:22" x14ac:dyDescent="0.25">
      <c r="B4" s="37" t="s">
        <v>7</v>
      </c>
      <c r="C4" s="37">
        <v>299</v>
      </c>
      <c r="V4" s="64" t="s">
        <v>2</v>
      </c>
    </row>
    <row r="5" spans="2:22" x14ac:dyDescent="0.25">
      <c r="B5" s="64" t="s">
        <v>8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V5" s="64" t="s">
        <v>2</v>
      </c>
    </row>
    <row r="6" spans="2:22" x14ac:dyDescent="0.25">
      <c r="B6" s="3" t="s">
        <v>271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1" t="s">
        <v>10</v>
      </c>
      <c r="U6" s="64" t="s">
        <v>11</v>
      </c>
      <c r="V6" s="64" t="s">
        <v>2</v>
      </c>
    </row>
    <row r="7" spans="2:22" x14ac:dyDescent="0.25">
      <c r="B7" s="3" t="s">
        <v>162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1" t="s">
        <v>10</v>
      </c>
      <c r="T7" s="1" t="s">
        <v>10</v>
      </c>
      <c r="U7" s="64" t="s">
        <v>11</v>
      </c>
      <c r="V7" s="64" t="s">
        <v>2</v>
      </c>
    </row>
    <row r="8" spans="2:22" x14ac:dyDescent="0.25">
      <c r="B8" s="1" t="s">
        <v>67</v>
      </c>
      <c r="C8" s="1" t="s">
        <v>68</v>
      </c>
      <c r="D8" s="1" t="s">
        <v>150</v>
      </c>
      <c r="E8" s="1" t="s">
        <v>69</v>
      </c>
      <c r="F8" s="1" t="s">
        <v>151</v>
      </c>
      <c r="G8" s="1" t="s">
        <v>70</v>
      </c>
      <c r="H8" s="1" t="s">
        <v>71</v>
      </c>
      <c r="I8" s="1" t="s">
        <v>112</v>
      </c>
      <c r="J8" s="1" t="s">
        <v>113</v>
      </c>
      <c r="K8" s="1" t="s">
        <v>72</v>
      </c>
      <c r="L8" s="1" t="s">
        <v>73</v>
      </c>
      <c r="M8" s="1" t="s">
        <v>74</v>
      </c>
      <c r="N8" s="3" t="s">
        <v>114</v>
      </c>
      <c r="O8" s="3" t="s">
        <v>115</v>
      </c>
      <c r="P8" s="1" t="s">
        <v>12</v>
      </c>
      <c r="Q8" s="1" t="s">
        <v>152</v>
      </c>
      <c r="R8" s="1" t="s">
        <v>76</v>
      </c>
      <c r="S8" s="1" t="s">
        <v>118</v>
      </c>
      <c r="T8" s="1" t="s">
        <v>10</v>
      </c>
      <c r="U8" s="64" t="s">
        <v>11</v>
      </c>
      <c r="V8" s="64" t="s">
        <v>2</v>
      </c>
    </row>
    <row r="9" spans="2:22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1" t="s">
        <v>10</v>
      </c>
      <c r="J9" s="1" t="s">
        <v>119</v>
      </c>
      <c r="K9" s="1" t="s">
        <v>10</v>
      </c>
      <c r="L9" s="1" t="s">
        <v>15</v>
      </c>
      <c r="M9" s="1" t="s">
        <v>15</v>
      </c>
      <c r="N9" s="3" t="s">
        <v>120</v>
      </c>
      <c r="O9" s="1" t="s">
        <v>10</v>
      </c>
      <c r="P9" s="1" t="s">
        <v>14</v>
      </c>
      <c r="Q9" s="1" t="s">
        <v>15</v>
      </c>
      <c r="R9" s="1" t="s">
        <v>15</v>
      </c>
      <c r="S9" s="1" t="s">
        <v>15</v>
      </c>
      <c r="T9" s="1" t="s">
        <v>10</v>
      </c>
      <c r="U9" s="64" t="s">
        <v>11</v>
      </c>
      <c r="V9" s="64" t="s">
        <v>2</v>
      </c>
    </row>
    <row r="10" spans="2:22" x14ac:dyDescent="0.25">
      <c r="B10" s="1" t="s">
        <v>10</v>
      </c>
      <c r="C10" s="1" t="s">
        <v>16</v>
      </c>
      <c r="D10" s="1" t="s">
        <v>17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121</v>
      </c>
      <c r="N10" s="1" t="s">
        <v>122</v>
      </c>
      <c r="O10" s="1" t="s">
        <v>123</v>
      </c>
      <c r="P10" s="1" t="s">
        <v>124</v>
      </c>
      <c r="Q10" s="1" t="s">
        <v>125</v>
      </c>
      <c r="R10" s="1" t="s">
        <v>126</v>
      </c>
      <c r="S10" s="1" t="s">
        <v>153</v>
      </c>
      <c r="T10" s="1" t="s">
        <v>10</v>
      </c>
      <c r="U10" s="64" t="s">
        <v>11</v>
      </c>
      <c r="V10" s="64" t="s">
        <v>2</v>
      </c>
    </row>
    <row r="11" spans="2:22" x14ac:dyDescent="0.25">
      <c r="B11" s="1" t="s">
        <v>242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39">
        <v>1.78</v>
      </c>
      <c r="K11" s="1" t="s">
        <v>10</v>
      </c>
      <c r="L11" s="38">
        <v>4.8500000000000001E-2</v>
      </c>
      <c r="M11" s="38">
        <v>2.9600000000000001E-2</v>
      </c>
      <c r="N11" s="39">
        <v>2438887.73</v>
      </c>
      <c r="O11" s="1" t="s">
        <v>10</v>
      </c>
      <c r="P11" s="39">
        <v>1408.58</v>
      </c>
      <c r="Q11" s="1" t="s">
        <v>10</v>
      </c>
      <c r="R11" s="38">
        <v>1</v>
      </c>
      <c r="S11" s="38">
        <v>1.6999999999999999E-3</v>
      </c>
      <c r="T11" s="1" t="s">
        <v>10</v>
      </c>
      <c r="U11" s="64" t="s">
        <v>11</v>
      </c>
      <c r="V11" s="64" t="s">
        <v>2</v>
      </c>
    </row>
    <row r="12" spans="2:22" x14ac:dyDescent="0.25">
      <c r="B12" s="1" t="s">
        <v>87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39">
        <v>1.78</v>
      </c>
      <c r="K12" s="1" t="s">
        <v>10</v>
      </c>
      <c r="L12" s="38">
        <v>4.8500000000000001E-2</v>
      </c>
      <c r="M12" s="38">
        <v>2.9600000000000001E-2</v>
      </c>
      <c r="N12" s="39">
        <v>2438887.73</v>
      </c>
      <c r="O12" s="1" t="s">
        <v>10</v>
      </c>
      <c r="P12" s="39">
        <v>1408.58</v>
      </c>
      <c r="Q12" s="1" t="s">
        <v>10</v>
      </c>
      <c r="R12" s="38">
        <v>1</v>
      </c>
      <c r="S12" s="38">
        <v>1.6999999999999999E-3</v>
      </c>
      <c r="T12" s="1" t="s">
        <v>10</v>
      </c>
      <c r="U12" s="64" t="s">
        <v>11</v>
      </c>
      <c r="V12" s="64" t="s">
        <v>2</v>
      </c>
    </row>
    <row r="13" spans="2:22" x14ac:dyDescent="0.25">
      <c r="B13" s="1" t="s">
        <v>273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39">
        <v>1.48</v>
      </c>
      <c r="K13" s="1" t="s">
        <v>10</v>
      </c>
      <c r="L13" s="38">
        <v>5.96E-2</v>
      </c>
      <c r="M13" s="38">
        <v>1.8200000000000001E-2</v>
      </c>
      <c r="N13" s="39">
        <v>1871652.94</v>
      </c>
      <c r="O13" s="1" t="s">
        <v>10</v>
      </c>
      <c r="P13" s="39">
        <v>860.8</v>
      </c>
      <c r="Q13" s="1" t="s">
        <v>10</v>
      </c>
      <c r="R13" s="38">
        <v>0.61109999999999998</v>
      </c>
      <c r="S13" s="38">
        <v>1E-3</v>
      </c>
      <c r="T13" s="1" t="s">
        <v>10</v>
      </c>
      <c r="U13" s="64" t="s">
        <v>11</v>
      </c>
      <c r="V13" s="64" t="s">
        <v>2</v>
      </c>
    </row>
    <row r="14" spans="2:22" x14ac:dyDescent="0.25">
      <c r="B14" s="40" t="s">
        <v>277</v>
      </c>
      <c r="C14" s="41">
        <v>50006576</v>
      </c>
      <c r="D14" s="40" t="s">
        <v>172</v>
      </c>
      <c r="E14" s="41">
        <v>520018078</v>
      </c>
      <c r="F14" s="40" t="s">
        <v>278</v>
      </c>
      <c r="G14" s="40" t="s">
        <v>279</v>
      </c>
      <c r="H14" s="40" t="s">
        <v>91</v>
      </c>
      <c r="I14" s="40" t="s">
        <v>280</v>
      </c>
      <c r="J14" s="43">
        <v>1.48</v>
      </c>
      <c r="K14" s="40" t="s">
        <v>92</v>
      </c>
      <c r="L14" s="42">
        <v>6.6000000000000003E-2</v>
      </c>
      <c r="M14" s="42">
        <v>1.4800000000000001E-2</v>
      </c>
      <c r="N14" s="43">
        <v>200000</v>
      </c>
      <c r="O14" s="43">
        <v>153.85</v>
      </c>
      <c r="P14" s="43">
        <v>307.7</v>
      </c>
      <c r="Q14" s="42">
        <v>2.0000000000000001E-4</v>
      </c>
      <c r="R14" s="42">
        <v>0.21840000000000001</v>
      </c>
      <c r="S14" s="42">
        <v>4.0000000000000002E-4</v>
      </c>
      <c r="T14" s="40" t="s">
        <v>10</v>
      </c>
      <c r="U14" s="64" t="s">
        <v>11</v>
      </c>
      <c r="V14" s="64" t="s">
        <v>2</v>
      </c>
    </row>
    <row r="15" spans="2:22" x14ac:dyDescent="0.25">
      <c r="B15" s="40" t="s">
        <v>281</v>
      </c>
      <c r="C15" s="41">
        <v>1103084</v>
      </c>
      <c r="D15" s="40" t="s">
        <v>172</v>
      </c>
      <c r="E15" s="41">
        <v>513436394</v>
      </c>
      <c r="F15" s="40" t="s">
        <v>282</v>
      </c>
      <c r="G15" s="40" t="s">
        <v>283</v>
      </c>
      <c r="H15" s="40" t="s">
        <v>284</v>
      </c>
      <c r="I15" s="40" t="s">
        <v>285</v>
      </c>
      <c r="J15" s="43">
        <v>1.65</v>
      </c>
      <c r="K15" s="40" t="s">
        <v>92</v>
      </c>
      <c r="L15" s="42">
        <v>5.6000000000000001E-2</v>
      </c>
      <c r="M15" s="42">
        <v>2.35E-2</v>
      </c>
      <c r="N15" s="43">
        <v>333054.46999999997</v>
      </c>
      <c r="O15" s="43">
        <v>141.88</v>
      </c>
      <c r="P15" s="43">
        <v>472.54</v>
      </c>
      <c r="Q15" s="42">
        <v>8.9999999999999998E-4</v>
      </c>
      <c r="R15" s="42">
        <v>0.33550000000000002</v>
      </c>
      <c r="S15" s="42">
        <v>5.9999999999999995E-4</v>
      </c>
      <c r="T15" s="40" t="s">
        <v>10</v>
      </c>
      <c r="U15" s="64" t="s">
        <v>11</v>
      </c>
      <c r="V15" s="64" t="s">
        <v>2</v>
      </c>
    </row>
    <row r="16" spans="2:22" x14ac:dyDescent="0.25">
      <c r="B16" s="40" t="s">
        <v>286</v>
      </c>
      <c r="C16" s="41">
        <v>1126770</v>
      </c>
      <c r="D16" s="40" t="s">
        <v>172</v>
      </c>
      <c r="E16" s="41">
        <v>510155625</v>
      </c>
      <c r="F16" s="40" t="s">
        <v>287</v>
      </c>
      <c r="G16" s="40" t="s">
        <v>288</v>
      </c>
      <c r="H16" s="40" t="s">
        <v>284</v>
      </c>
      <c r="I16" s="40" t="s">
        <v>289</v>
      </c>
      <c r="J16" s="43">
        <v>1</v>
      </c>
      <c r="K16" s="40" t="s">
        <v>92</v>
      </c>
      <c r="L16" s="42">
        <v>9.9000000000000005E-2</v>
      </c>
      <c r="M16" s="42">
        <v>9.9000000000000005E-2</v>
      </c>
      <c r="N16" s="43">
        <v>57444.88</v>
      </c>
      <c r="O16" s="43">
        <v>0</v>
      </c>
      <c r="P16" s="43">
        <v>0</v>
      </c>
      <c r="Q16" s="42">
        <v>5.9999999999999995E-4</v>
      </c>
      <c r="R16" s="42">
        <v>0</v>
      </c>
      <c r="S16" s="42">
        <v>0</v>
      </c>
      <c r="T16" s="40" t="s">
        <v>10</v>
      </c>
      <c r="U16" s="64" t="s">
        <v>11</v>
      </c>
      <c r="V16" s="64" t="s">
        <v>2</v>
      </c>
    </row>
    <row r="17" spans="2:22" x14ac:dyDescent="0.25">
      <c r="B17" s="40" t="s">
        <v>290</v>
      </c>
      <c r="C17" s="41">
        <v>1109180</v>
      </c>
      <c r="D17" s="40" t="s">
        <v>172</v>
      </c>
      <c r="E17" s="41">
        <v>510155625</v>
      </c>
      <c r="F17" s="40" t="s">
        <v>287</v>
      </c>
      <c r="G17" s="40" t="s">
        <v>288</v>
      </c>
      <c r="H17" s="40" t="s">
        <v>284</v>
      </c>
      <c r="I17" s="40" t="s">
        <v>291</v>
      </c>
      <c r="J17" s="43">
        <v>0</v>
      </c>
      <c r="K17" s="40" t="s">
        <v>92</v>
      </c>
      <c r="L17" s="42">
        <v>9.9000000000000005E-2</v>
      </c>
      <c r="M17" s="42">
        <v>9.9000000000000005E-2</v>
      </c>
      <c r="N17" s="43">
        <v>287224.52</v>
      </c>
      <c r="O17" s="43">
        <v>0</v>
      </c>
      <c r="P17" s="43">
        <v>0</v>
      </c>
      <c r="Q17" s="42">
        <v>2.8999999999999998E-3</v>
      </c>
      <c r="R17" s="42">
        <v>0</v>
      </c>
      <c r="S17" s="42">
        <v>0</v>
      </c>
      <c r="T17" s="40" t="s">
        <v>10</v>
      </c>
      <c r="U17" s="64" t="s">
        <v>11</v>
      </c>
      <c r="V17" s="64" t="s">
        <v>2</v>
      </c>
    </row>
    <row r="18" spans="2:22" x14ac:dyDescent="0.25">
      <c r="B18" s="40" t="s">
        <v>292</v>
      </c>
      <c r="C18" s="41">
        <v>1101567</v>
      </c>
      <c r="D18" s="40" t="s">
        <v>172</v>
      </c>
      <c r="E18" s="41">
        <v>520041690</v>
      </c>
      <c r="F18" s="40" t="s">
        <v>293</v>
      </c>
      <c r="G18" s="40" t="s">
        <v>247</v>
      </c>
      <c r="H18" s="40" t="s">
        <v>132</v>
      </c>
      <c r="I18" s="40" t="s">
        <v>294</v>
      </c>
      <c r="J18" s="43">
        <v>0.5</v>
      </c>
      <c r="K18" s="40" t="s">
        <v>92</v>
      </c>
      <c r="L18" s="42">
        <v>5.6000000000000001E-2</v>
      </c>
      <c r="M18" s="42">
        <v>2.0000000000000001E-4</v>
      </c>
      <c r="N18" s="43">
        <v>520080.46</v>
      </c>
      <c r="O18" s="43">
        <v>15.49</v>
      </c>
      <c r="P18" s="43">
        <v>80.56</v>
      </c>
      <c r="Q18" s="42">
        <v>1.4E-3</v>
      </c>
      <c r="R18" s="42">
        <v>5.7200000000000001E-2</v>
      </c>
      <c r="S18" s="42">
        <v>1E-4</v>
      </c>
      <c r="T18" s="40" t="s">
        <v>10</v>
      </c>
      <c r="U18" s="64" t="s">
        <v>11</v>
      </c>
      <c r="V18" s="64" t="s">
        <v>2</v>
      </c>
    </row>
    <row r="19" spans="2:22" x14ac:dyDescent="0.25">
      <c r="B19" s="40" t="s">
        <v>295</v>
      </c>
      <c r="C19" s="41">
        <v>1116755</v>
      </c>
      <c r="D19" s="40" t="s">
        <v>172</v>
      </c>
      <c r="E19" s="41">
        <v>520018136</v>
      </c>
      <c r="F19" s="40" t="s">
        <v>293</v>
      </c>
      <c r="G19" s="40" t="s">
        <v>247</v>
      </c>
      <c r="H19" s="40" t="s">
        <v>132</v>
      </c>
      <c r="I19" s="40" t="s">
        <v>296</v>
      </c>
      <c r="J19" s="43">
        <v>16.010000000000002</v>
      </c>
      <c r="K19" s="40" t="s">
        <v>92</v>
      </c>
      <c r="L19" s="42">
        <v>0.06</v>
      </c>
      <c r="M19" s="42">
        <v>0.06</v>
      </c>
      <c r="N19" s="43">
        <v>37116.15</v>
      </c>
      <c r="O19" s="43">
        <v>0</v>
      </c>
      <c r="P19" s="43">
        <v>0</v>
      </c>
      <c r="Q19" s="42">
        <v>5.0000000000000001E-4</v>
      </c>
      <c r="R19" s="42">
        <v>0</v>
      </c>
      <c r="S19" s="42">
        <v>0</v>
      </c>
      <c r="T19" s="40" t="s">
        <v>10</v>
      </c>
      <c r="U19" s="64" t="s">
        <v>11</v>
      </c>
      <c r="V19" s="64" t="s">
        <v>2</v>
      </c>
    </row>
    <row r="20" spans="2:22" x14ac:dyDescent="0.25">
      <c r="B20" s="40" t="s">
        <v>297</v>
      </c>
      <c r="C20" s="41">
        <v>2299998</v>
      </c>
      <c r="D20" s="40" t="s">
        <v>172</v>
      </c>
      <c r="E20" s="41">
        <v>520036245</v>
      </c>
      <c r="F20" s="40" t="s">
        <v>172</v>
      </c>
      <c r="G20" s="40" t="s">
        <v>247</v>
      </c>
      <c r="H20" s="40" t="s">
        <v>132</v>
      </c>
      <c r="I20" s="40" t="s">
        <v>298</v>
      </c>
      <c r="J20" s="43">
        <v>0</v>
      </c>
      <c r="K20" s="40" t="s">
        <v>92</v>
      </c>
      <c r="L20" s="42">
        <v>6.9000000000000006E-2</v>
      </c>
      <c r="M20" s="42">
        <v>6.9000000000000006E-2</v>
      </c>
      <c r="N20" s="43">
        <v>436732.46</v>
      </c>
      <c r="O20" s="43">
        <v>0</v>
      </c>
      <c r="P20" s="43">
        <v>0</v>
      </c>
      <c r="Q20" s="42">
        <v>6.2799999999999995E-2</v>
      </c>
      <c r="R20" s="42">
        <v>0</v>
      </c>
      <c r="S20" s="42">
        <v>0</v>
      </c>
      <c r="T20" s="40" t="s">
        <v>10</v>
      </c>
      <c r="U20" s="64" t="s">
        <v>11</v>
      </c>
      <c r="V20" s="64" t="s">
        <v>2</v>
      </c>
    </row>
    <row r="21" spans="2:22" x14ac:dyDescent="0.25">
      <c r="B21" s="1" t="s">
        <v>274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1" t="s">
        <v>10</v>
      </c>
      <c r="I21" s="1" t="s">
        <v>10</v>
      </c>
      <c r="J21" s="39">
        <v>2.2400000000000002</v>
      </c>
      <c r="K21" s="1" t="s">
        <v>10</v>
      </c>
      <c r="L21" s="38">
        <v>3.1E-2</v>
      </c>
      <c r="M21" s="38">
        <v>4.7500000000000001E-2</v>
      </c>
      <c r="N21" s="39">
        <v>567234.79</v>
      </c>
      <c r="O21" s="1" t="s">
        <v>10</v>
      </c>
      <c r="P21" s="39">
        <v>547.78</v>
      </c>
      <c r="Q21" s="1" t="s">
        <v>10</v>
      </c>
      <c r="R21" s="38">
        <v>0.38890000000000002</v>
      </c>
      <c r="S21" s="38">
        <v>5.9999999999999995E-4</v>
      </c>
      <c r="T21" s="1" t="s">
        <v>10</v>
      </c>
      <c r="U21" s="64" t="s">
        <v>11</v>
      </c>
      <c r="V21" s="64" t="s">
        <v>2</v>
      </c>
    </row>
    <row r="22" spans="2:22" x14ac:dyDescent="0.25">
      <c r="B22" s="40" t="s">
        <v>299</v>
      </c>
      <c r="C22" s="41">
        <v>1138999</v>
      </c>
      <c r="D22" s="40" t="s">
        <v>172</v>
      </c>
      <c r="E22" s="41">
        <v>510687403</v>
      </c>
      <c r="F22" s="40" t="s">
        <v>287</v>
      </c>
      <c r="G22" s="40" t="s">
        <v>300</v>
      </c>
      <c r="H22" s="40" t="s">
        <v>284</v>
      </c>
      <c r="I22" s="40" t="s">
        <v>301</v>
      </c>
      <c r="J22" s="43">
        <v>2.2400000000000002</v>
      </c>
      <c r="K22" s="40" t="s">
        <v>92</v>
      </c>
      <c r="L22" s="42">
        <v>3.1E-2</v>
      </c>
      <c r="M22" s="42">
        <v>4.7500000000000001E-2</v>
      </c>
      <c r="N22" s="43">
        <v>567234.79</v>
      </c>
      <c r="O22" s="43">
        <v>96.57</v>
      </c>
      <c r="P22" s="43">
        <v>547.78</v>
      </c>
      <c r="Q22" s="42">
        <v>8.0000000000000004E-4</v>
      </c>
      <c r="R22" s="42">
        <v>0.38890000000000002</v>
      </c>
      <c r="S22" s="42">
        <v>5.9999999999999995E-4</v>
      </c>
      <c r="T22" s="40" t="s">
        <v>10</v>
      </c>
      <c r="U22" s="64" t="s">
        <v>11</v>
      </c>
      <c r="V22" s="64" t="s">
        <v>2</v>
      </c>
    </row>
    <row r="23" spans="2:22" x14ac:dyDescent="0.25">
      <c r="B23" s="1" t="s">
        <v>158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1" t="s">
        <v>10</v>
      </c>
      <c r="I23" s="1" t="s">
        <v>10</v>
      </c>
      <c r="J23" s="39">
        <v>0</v>
      </c>
      <c r="K23" s="1" t="s">
        <v>10</v>
      </c>
      <c r="L23" s="38">
        <v>0</v>
      </c>
      <c r="M23" s="38">
        <v>0</v>
      </c>
      <c r="N23" s="39">
        <v>0</v>
      </c>
      <c r="O23" s="1" t="s">
        <v>10</v>
      </c>
      <c r="P23" s="39">
        <v>0</v>
      </c>
      <c r="Q23" s="1" t="s">
        <v>10</v>
      </c>
      <c r="R23" s="38">
        <v>0</v>
      </c>
      <c r="S23" s="38">
        <v>0</v>
      </c>
      <c r="T23" s="1" t="s">
        <v>10</v>
      </c>
      <c r="U23" s="64" t="s">
        <v>11</v>
      </c>
      <c r="V23" s="64" t="s">
        <v>2</v>
      </c>
    </row>
    <row r="24" spans="2:22" x14ac:dyDescent="0.25">
      <c r="B24" s="1" t="s">
        <v>212</v>
      </c>
      <c r="C24" s="1" t="s">
        <v>10</v>
      </c>
      <c r="D24" s="1" t="s">
        <v>10</v>
      </c>
      <c r="E24" s="1" t="s">
        <v>10</v>
      </c>
      <c r="F24" s="1" t="s">
        <v>10</v>
      </c>
      <c r="G24" s="1" t="s">
        <v>10</v>
      </c>
      <c r="H24" s="1" t="s">
        <v>10</v>
      </c>
      <c r="I24" s="1" t="s">
        <v>10</v>
      </c>
      <c r="J24" s="39">
        <v>0</v>
      </c>
      <c r="K24" s="1" t="s">
        <v>10</v>
      </c>
      <c r="L24" s="38">
        <v>0</v>
      </c>
      <c r="M24" s="38">
        <v>0</v>
      </c>
      <c r="N24" s="39">
        <v>0</v>
      </c>
      <c r="O24" s="1" t="s">
        <v>10</v>
      </c>
      <c r="P24" s="39">
        <v>0</v>
      </c>
      <c r="Q24" s="1" t="s">
        <v>10</v>
      </c>
      <c r="R24" s="38">
        <v>0</v>
      </c>
      <c r="S24" s="38">
        <v>0</v>
      </c>
      <c r="T24" s="1" t="s">
        <v>10</v>
      </c>
      <c r="U24" s="64" t="s">
        <v>11</v>
      </c>
      <c r="V24" s="64" t="s">
        <v>2</v>
      </c>
    </row>
    <row r="25" spans="2:22" x14ac:dyDescent="0.25">
      <c r="B25" s="1" t="s">
        <v>106</v>
      </c>
      <c r="C25" s="1" t="s">
        <v>10</v>
      </c>
      <c r="D25" s="1" t="s">
        <v>10</v>
      </c>
      <c r="E25" s="1" t="s">
        <v>10</v>
      </c>
      <c r="F25" s="1" t="s">
        <v>10</v>
      </c>
      <c r="G25" s="1" t="s">
        <v>10</v>
      </c>
      <c r="H25" s="1" t="s">
        <v>10</v>
      </c>
      <c r="I25" s="1" t="s">
        <v>10</v>
      </c>
      <c r="J25" s="39">
        <v>0</v>
      </c>
      <c r="K25" s="1" t="s">
        <v>10</v>
      </c>
      <c r="L25" s="38">
        <v>0</v>
      </c>
      <c r="M25" s="38">
        <v>0</v>
      </c>
      <c r="N25" s="39">
        <v>0</v>
      </c>
      <c r="O25" s="1" t="s">
        <v>10</v>
      </c>
      <c r="P25" s="39">
        <v>0</v>
      </c>
      <c r="Q25" s="1" t="s">
        <v>10</v>
      </c>
      <c r="R25" s="38">
        <v>0</v>
      </c>
      <c r="S25" s="38">
        <v>0</v>
      </c>
      <c r="T25" s="1" t="s">
        <v>10</v>
      </c>
      <c r="U25" s="64" t="s">
        <v>11</v>
      </c>
      <c r="V25" s="64" t="s">
        <v>2</v>
      </c>
    </row>
    <row r="26" spans="2:22" x14ac:dyDescent="0.25">
      <c r="B26" s="1" t="s">
        <v>302</v>
      </c>
      <c r="C26" s="1" t="s">
        <v>10</v>
      </c>
      <c r="D26" s="1" t="s">
        <v>10</v>
      </c>
      <c r="E26" s="1" t="s">
        <v>10</v>
      </c>
      <c r="F26" s="1" t="s">
        <v>10</v>
      </c>
      <c r="G26" s="1" t="s">
        <v>10</v>
      </c>
      <c r="H26" s="1" t="s">
        <v>10</v>
      </c>
      <c r="I26" s="1" t="s">
        <v>10</v>
      </c>
      <c r="J26" s="39">
        <v>0</v>
      </c>
      <c r="K26" s="1" t="s">
        <v>10</v>
      </c>
      <c r="L26" s="38">
        <v>0</v>
      </c>
      <c r="M26" s="38">
        <v>0</v>
      </c>
      <c r="N26" s="39">
        <v>0</v>
      </c>
      <c r="O26" s="1" t="s">
        <v>10</v>
      </c>
      <c r="P26" s="39">
        <v>0</v>
      </c>
      <c r="Q26" s="1" t="s">
        <v>10</v>
      </c>
      <c r="R26" s="38">
        <v>0</v>
      </c>
      <c r="S26" s="38">
        <v>0</v>
      </c>
      <c r="T26" s="1" t="s">
        <v>10</v>
      </c>
      <c r="U26" s="64" t="s">
        <v>11</v>
      </c>
      <c r="V26" s="64" t="s">
        <v>2</v>
      </c>
    </row>
    <row r="27" spans="2:22" x14ac:dyDescent="0.25">
      <c r="B27" s="1" t="s">
        <v>303</v>
      </c>
      <c r="C27" s="1" t="s">
        <v>10</v>
      </c>
      <c r="D27" s="1" t="s">
        <v>10</v>
      </c>
      <c r="E27" s="1" t="s">
        <v>10</v>
      </c>
      <c r="F27" s="1" t="s">
        <v>10</v>
      </c>
      <c r="G27" s="1" t="s">
        <v>10</v>
      </c>
      <c r="H27" s="1" t="s">
        <v>10</v>
      </c>
      <c r="I27" s="1" t="s">
        <v>10</v>
      </c>
      <c r="J27" s="39">
        <v>0</v>
      </c>
      <c r="K27" s="1" t="s">
        <v>10</v>
      </c>
      <c r="L27" s="38">
        <v>0</v>
      </c>
      <c r="M27" s="38">
        <v>0</v>
      </c>
      <c r="N27" s="39">
        <v>0</v>
      </c>
      <c r="O27" s="1" t="s">
        <v>10</v>
      </c>
      <c r="P27" s="39">
        <v>0</v>
      </c>
      <c r="Q27" s="1" t="s">
        <v>10</v>
      </c>
      <c r="R27" s="38">
        <v>0</v>
      </c>
      <c r="S27" s="38">
        <v>0</v>
      </c>
      <c r="T27" s="1" t="s">
        <v>10</v>
      </c>
      <c r="U27" s="64" t="s">
        <v>11</v>
      </c>
      <c r="V27" s="64" t="s">
        <v>2</v>
      </c>
    </row>
    <row r="28" spans="2:22" x14ac:dyDescent="0.25">
      <c r="B28" s="36" t="s">
        <v>108</v>
      </c>
      <c r="U28" s="64" t="s">
        <v>11</v>
      </c>
      <c r="V28" s="64" t="s">
        <v>2</v>
      </c>
    </row>
    <row r="29" spans="2:22" x14ac:dyDescent="0.25">
      <c r="B29" s="36" t="s">
        <v>145</v>
      </c>
      <c r="U29" s="64" t="s">
        <v>11</v>
      </c>
      <c r="V29" s="64" t="s">
        <v>2</v>
      </c>
    </row>
    <row r="30" spans="2:22" x14ac:dyDescent="0.25">
      <c r="B30" s="36" t="s">
        <v>146</v>
      </c>
      <c r="U30" s="64" t="s">
        <v>11</v>
      </c>
      <c r="V30" s="64" t="s">
        <v>2</v>
      </c>
    </row>
    <row r="31" spans="2:22" x14ac:dyDescent="0.25">
      <c r="B31" s="36" t="s">
        <v>147</v>
      </c>
      <c r="U31" s="64" t="s">
        <v>11</v>
      </c>
      <c r="V31" s="64" t="s">
        <v>2</v>
      </c>
    </row>
    <row r="32" spans="2:22" x14ac:dyDescent="0.25">
      <c r="B32" s="64" t="s">
        <v>64</v>
      </c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</row>
    <row r="33" spans="2:20" x14ac:dyDescent="0.25">
      <c r="B33" s="64" t="s">
        <v>65</v>
      </c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</row>
  </sheetData>
  <mergeCells count="5">
    <mergeCell ref="B5:T5"/>
    <mergeCell ref="B32:T32"/>
    <mergeCell ref="B33:T33"/>
    <mergeCell ref="U6:U31"/>
    <mergeCell ref="V1:V3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P29"/>
  <sheetViews>
    <sheetView rightToLeft="1" workbookViewId="0">
      <selection activeCell="K27" sqref="K27"/>
    </sheetView>
  </sheetViews>
  <sheetFormatPr defaultRowHeight="13.8" x14ac:dyDescent="0.25"/>
  <cols>
    <col min="1" max="1" width="3" customWidth="1"/>
    <col min="2" max="2" width="65" customWidth="1"/>
    <col min="3" max="3" width="12" customWidth="1"/>
    <col min="4" max="4" width="10" customWidth="1"/>
    <col min="5" max="5" width="12" customWidth="1"/>
    <col min="6" max="6" width="15" customWidth="1"/>
    <col min="7" max="8" width="14" customWidth="1"/>
    <col min="9" max="9" width="12" customWidth="1"/>
    <col min="10" max="10" width="11" customWidth="1"/>
    <col min="11" max="11" width="22" customWidth="1"/>
    <col min="12" max="12" width="24" customWidth="1"/>
    <col min="13" max="13" width="23" customWidth="1"/>
    <col min="14" max="14" width="2" customWidth="1"/>
  </cols>
  <sheetData>
    <row r="1" spans="2:16" x14ac:dyDescent="0.25">
      <c r="B1" s="37" t="s">
        <v>0</v>
      </c>
      <c r="C1" s="37" t="s">
        <v>1</v>
      </c>
      <c r="P1" s="65" t="s">
        <v>2</v>
      </c>
    </row>
    <row r="2" spans="2:16" x14ac:dyDescent="0.25">
      <c r="B2" s="37" t="s">
        <v>3</v>
      </c>
      <c r="C2" s="37" t="s">
        <v>4</v>
      </c>
      <c r="P2" s="65" t="s">
        <v>2</v>
      </c>
    </row>
    <row r="3" spans="2:16" x14ac:dyDescent="0.25">
      <c r="B3" s="37" t="s">
        <v>5</v>
      </c>
      <c r="C3" s="37" t="s">
        <v>6</v>
      </c>
      <c r="P3" s="65" t="s">
        <v>2</v>
      </c>
    </row>
    <row r="4" spans="2:16" x14ac:dyDescent="0.25">
      <c r="B4" s="37" t="s">
        <v>7</v>
      </c>
      <c r="C4" s="37">
        <v>299</v>
      </c>
      <c r="P4" s="65" t="s">
        <v>2</v>
      </c>
    </row>
    <row r="5" spans="2:16" x14ac:dyDescent="0.25">
      <c r="B5" s="65" t="s">
        <v>8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P5" s="65" t="s">
        <v>2</v>
      </c>
    </row>
    <row r="6" spans="2:16" x14ac:dyDescent="0.25">
      <c r="B6" s="3" t="s">
        <v>271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65" t="s">
        <v>11</v>
      </c>
      <c r="P6" s="65" t="s">
        <v>2</v>
      </c>
    </row>
    <row r="7" spans="2:16" x14ac:dyDescent="0.25">
      <c r="B7" s="3" t="s">
        <v>166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65" t="s">
        <v>11</v>
      </c>
      <c r="P7" s="65" t="s">
        <v>2</v>
      </c>
    </row>
    <row r="8" spans="2:16" x14ac:dyDescent="0.25">
      <c r="B8" s="1" t="s">
        <v>67</v>
      </c>
      <c r="C8" s="1" t="s">
        <v>68</v>
      </c>
      <c r="D8" s="1" t="s">
        <v>150</v>
      </c>
      <c r="E8" s="1" t="s">
        <v>69</v>
      </c>
      <c r="F8" s="1" t="s">
        <v>151</v>
      </c>
      <c r="G8" s="1" t="s">
        <v>72</v>
      </c>
      <c r="H8" s="3" t="s">
        <v>114</v>
      </c>
      <c r="I8" s="3" t="s">
        <v>115</v>
      </c>
      <c r="J8" s="1" t="s">
        <v>12</v>
      </c>
      <c r="K8" s="1" t="s">
        <v>152</v>
      </c>
      <c r="L8" s="1" t="s">
        <v>76</v>
      </c>
      <c r="M8" s="1" t="s">
        <v>118</v>
      </c>
      <c r="N8" s="1" t="s">
        <v>10</v>
      </c>
      <c r="O8" s="65" t="s">
        <v>11</v>
      </c>
      <c r="P8" s="65" t="s">
        <v>2</v>
      </c>
    </row>
    <row r="9" spans="2:16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3" t="s">
        <v>120</v>
      </c>
      <c r="I9" s="1" t="s">
        <v>10</v>
      </c>
      <c r="J9" s="1" t="s">
        <v>14</v>
      </c>
      <c r="K9" s="1" t="s">
        <v>15</v>
      </c>
      <c r="L9" s="1" t="s">
        <v>15</v>
      </c>
      <c r="M9" s="1" t="s">
        <v>15</v>
      </c>
      <c r="N9" s="1" t="s">
        <v>10</v>
      </c>
      <c r="O9" s="65" t="s">
        <v>11</v>
      </c>
      <c r="P9" s="65" t="s">
        <v>2</v>
      </c>
    </row>
    <row r="10" spans="2:16" x14ac:dyDescent="0.25">
      <c r="B10" s="1" t="s">
        <v>10</v>
      </c>
      <c r="C10" s="1" t="s">
        <v>16</v>
      </c>
      <c r="D10" s="1" t="s">
        <v>17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121</v>
      </c>
      <c r="N10" s="1" t="s">
        <v>10</v>
      </c>
      <c r="O10" s="65" t="s">
        <v>11</v>
      </c>
      <c r="P10" s="65" t="s">
        <v>2</v>
      </c>
    </row>
    <row r="11" spans="2:16" x14ac:dyDescent="0.25">
      <c r="B11" s="1" t="s">
        <v>167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847130</v>
      </c>
      <c r="I11" s="1" t="s">
        <v>10</v>
      </c>
      <c r="J11" s="39">
        <v>20843.52</v>
      </c>
      <c r="K11" s="1" t="s">
        <v>10</v>
      </c>
      <c r="L11" s="38">
        <v>1</v>
      </c>
      <c r="M11" s="38">
        <v>2.4799999999999999E-2</v>
      </c>
      <c r="N11" s="1" t="s">
        <v>10</v>
      </c>
      <c r="O11" s="65" t="s">
        <v>11</v>
      </c>
      <c r="P11" s="65" t="s">
        <v>2</v>
      </c>
    </row>
    <row r="12" spans="2:16" x14ac:dyDescent="0.25">
      <c r="B12" s="1" t="s">
        <v>87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846878</v>
      </c>
      <c r="I12" s="1" t="s">
        <v>10</v>
      </c>
      <c r="J12" s="39">
        <v>20843.52</v>
      </c>
      <c r="K12" s="1" t="s">
        <v>10</v>
      </c>
      <c r="L12" s="38">
        <v>1</v>
      </c>
      <c r="M12" s="38">
        <v>2.4799999999999999E-2</v>
      </c>
      <c r="N12" s="1" t="s">
        <v>10</v>
      </c>
      <c r="O12" s="65" t="s">
        <v>11</v>
      </c>
      <c r="P12" s="65" t="s">
        <v>2</v>
      </c>
    </row>
    <row r="13" spans="2:16" x14ac:dyDescent="0.25">
      <c r="B13" s="40" t="s">
        <v>304</v>
      </c>
      <c r="C13" s="41">
        <v>50007764</v>
      </c>
      <c r="D13" s="40" t="s">
        <v>172</v>
      </c>
      <c r="E13" s="41">
        <v>997646</v>
      </c>
      <c r="F13" s="40" t="s">
        <v>172</v>
      </c>
      <c r="G13" s="40" t="s">
        <v>92</v>
      </c>
      <c r="H13" s="43">
        <v>3334</v>
      </c>
      <c r="I13" s="43">
        <v>479904.02</v>
      </c>
      <c r="J13" s="43">
        <v>16000</v>
      </c>
      <c r="K13" s="42">
        <v>0.2</v>
      </c>
      <c r="L13" s="42">
        <v>0.76759999999999995</v>
      </c>
      <c r="M13" s="42">
        <v>1.9E-2</v>
      </c>
      <c r="N13" s="40" t="s">
        <v>10</v>
      </c>
      <c r="O13" s="65" t="s">
        <v>11</v>
      </c>
      <c r="P13" s="65" t="s">
        <v>2</v>
      </c>
    </row>
    <row r="14" spans="2:16" x14ac:dyDescent="0.25">
      <c r="B14" s="40" t="s">
        <v>519</v>
      </c>
      <c r="C14" s="41">
        <v>100448679</v>
      </c>
      <c r="D14" s="40" t="s">
        <v>172</v>
      </c>
      <c r="E14" s="41">
        <v>520041690</v>
      </c>
      <c r="F14" s="40" t="s">
        <v>293</v>
      </c>
      <c r="G14" s="40" t="s">
        <v>92</v>
      </c>
      <c r="H14" s="43">
        <v>37763</v>
      </c>
      <c r="I14" s="43">
        <v>0</v>
      </c>
      <c r="J14" s="43">
        <v>0</v>
      </c>
      <c r="K14" s="42">
        <v>1.4E-3</v>
      </c>
      <c r="L14" s="42">
        <v>0</v>
      </c>
      <c r="M14" s="42">
        <v>0</v>
      </c>
      <c r="N14" s="40" t="s">
        <v>10</v>
      </c>
      <c r="O14" s="65" t="s">
        <v>11</v>
      </c>
      <c r="P14" s="65" t="s">
        <v>2</v>
      </c>
    </row>
    <row r="15" spans="2:16" x14ac:dyDescent="0.25">
      <c r="B15" s="40" t="s">
        <v>305</v>
      </c>
      <c r="C15" s="41">
        <v>50007533</v>
      </c>
      <c r="D15" s="40" t="s">
        <v>172</v>
      </c>
      <c r="E15" s="41">
        <v>512641580</v>
      </c>
      <c r="F15" s="40" t="s">
        <v>172</v>
      </c>
      <c r="G15" s="40" t="s">
        <v>92</v>
      </c>
      <c r="H15" s="43">
        <v>1230</v>
      </c>
      <c r="I15" s="43">
        <v>0</v>
      </c>
      <c r="J15" s="43">
        <v>0</v>
      </c>
      <c r="K15" s="42">
        <v>0.125</v>
      </c>
      <c r="L15" s="42">
        <v>0</v>
      </c>
      <c r="M15" s="42">
        <v>0</v>
      </c>
      <c r="N15" s="40" t="s">
        <v>10</v>
      </c>
      <c r="O15" s="65" t="s">
        <v>11</v>
      </c>
      <c r="P15" s="65" t="s">
        <v>2</v>
      </c>
    </row>
    <row r="16" spans="2:16" x14ac:dyDescent="0.25">
      <c r="B16" s="40" t="s">
        <v>306</v>
      </c>
      <c r="C16" s="41">
        <v>50007665</v>
      </c>
      <c r="D16" s="40" t="s">
        <v>172</v>
      </c>
      <c r="E16" s="41">
        <v>514696087</v>
      </c>
      <c r="F16" s="40" t="s">
        <v>172</v>
      </c>
      <c r="G16" s="40" t="s">
        <v>92</v>
      </c>
      <c r="H16" s="43">
        <v>90056</v>
      </c>
      <c r="I16" s="43">
        <v>934.29</v>
      </c>
      <c r="J16" s="43">
        <v>841.39</v>
      </c>
      <c r="K16" s="42">
        <v>1E-4</v>
      </c>
      <c r="L16" s="42">
        <v>4.0399999999999998E-2</v>
      </c>
      <c r="M16" s="42">
        <v>1E-3</v>
      </c>
      <c r="N16" s="40" t="s">
        <v>10</v>
      </c>
      <c r="O16" s="65" t="s">
        <v>11</v>
      </c>
      <c r="P16" s="65" t="s">
        <v>2</v>
      </c>
    </row>
    <row r="17" spans="2:16" x14ac:dyDescent="0.25">
      <c r="B17" s="40" t="s">
        <v>306</v>
      </c>
      <c r="C17" s="41">
        <v>50007012</v>
      </c>
      <c r="D17" s="40" t="s">
        <v>172</v>
      </c>
      <c r="E17" s="41">
        <v>514696087</v>
      </c>
      <c r="F17" s="40" t="s">
        <v>172</v>
      </c>
      <c r="G17" s="40" t="s">
        <v>92</v>
      </c>
      <c r="H17" s="43">
        <v>248011</v>
      </c>
      <c r="I17" s="43">
        <v>871.1</v>
      </c>
      <c r="J17" s="43">
        <v>2160.4299999999998</v>
      </c>
      <c r="K17" s="42">
        <v>2.0000000000000001E-4</v>
      </c>
      <c r="L17" s="42">
        <v>0.1036</v>
      </c>
      <c r="M17" s="42">
        <v>2.5999999999999999E-3</v>
      </c>
      <c r="N17" s="40" t="s">
        <v>10</v>
      </c>
      <c r="O17" s="65" t="s">
        <v>11</v>
      </c>
      <c r="P17" s="65" t="s">
        <v>2</v>
      </c>
    </row>
    <row r="18" spans="2:16" x14ac:dyDescent="0.25">
      <c r="B18" s="40" t="s">
        <v>306</v>
      </c>
      <c r="C18" s="41">
        <v>50008093</v>
      </c>
      <c r="D18" s="40" t="s">
        <v>172</v>
      </c>
      <c r="E18" s="41">
        <v>514696087</v>
      </c>
      <c r="F18" s="40" t="s">
        <v>172</v>
      </c>
      <c r="G18" s="40" t="s">
        <v>92</v>
      </c>
      <c r="H18" s="43">
        <v>114285</v>
      </c>
      <c r="I18" s="43">
        <v>130.37</v>
      </c>
      <c r="J18" s="43">
        <v>148.99</v>
      </c>
      <c r="K18" s="42">
        <v>2.3E-3</v>
      </c>
      <c r="L18" s="42">
        <v>7.1000000000000004E-3</v>
      </c>
      <c r="M18" s="42">
        <v>2.0000000000000001E-4</v>
      </c>
      <c r="N18" s="40" t="s">
        <v>10</v>
      </c>
      <c r="O18" s="65" t="s">
        <v>11</v>
      </c>
      <c r="P18" s="65" t="s">
        <v>2</v>
      </c>
    </row>
    <row r="19" spans="2:16" x14ac:dyDescent="0.25">
      <c r="B19" s="40" t="s">
        <v>307</v>
      </c>
      <c r="C19" s="41">
        <v>50007020</v>
      </c>
      <c r="D19" s="40" t="s">
        <v>172</v>
      </c>
      <c r="E19" s="41">
        <v>997708</v>
      </c>
      <c r="F19" s="40" t="s">
        <v>172</v>
      </c>
      <c r="G19" s="40" t="s">
        <v>92</v>
      </c>
      <c r="H19" s="43">
        <v>352199</v>
      </c>
      <c r="I19" s="43">
        <v>480.61</v>
      </c>
      <c r="J19" s="43">
        <v>1692.7</v>
      </c>
      <c r="K19" s="42">
        <v>2.9999999999999997E-4</v>
      </c>
      <c r="L19" s="42">
        <v>8.1199999999999994E-2</v>
      </c>
      <c r="M19" s="42">
        <v>2E-3</v>
      </c>
      <c r="N19" s="40" t="s">
        <v>10</v>
      </c>
      <c r="O19" s="65" t="s">
        <v>11</v>
      </c>
      <c r="P19" s="65" t="s">
        <v>2</v>
      </c>
    </row>
    <row r="20" spans="2:16" x14ac:dyDescent="0.25">
      <c r="B20" s="1" t="s">
        <v>106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39">
        <v>252</v>
      </c>
      <c r="I20" s="1" t="s">
        <v>10</v>
      </c>
      <c r="J20" s="39">
        <v>0</v>
      </c>
      <c r="K20" s="1" t="s">
        <v>10</v>
      </c>
      <c r="L20" s="38">
        <v>0</v>
      </c>
      <c r="M20" s="38">
        <v>0</v>
      </c>
      <c r="N20" s="1" t="s">
        <v>10</v>
      </c>
      <c r="O20" s="65" t="s">
        <v>11</v>
      </c>
      <c r="P20" s="65" t="s">
        <v>2</v>
      </c>
    </row>
    <row r="21" spans="2:16" x14ac:dyDescent="0.25">
      <c r="B21" s="1" t="s">
        <v>160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39">
        <v>0</v>
      </c>
      <c r="I21" s="1" t="s">
        <v>10</v>
      </c>
      <c r="J21" s="39">
        <v>0</v>
      </c>
      <c r="K21" s="1" t="s">
        <v>10</v>
      </c>
      <c r="L21" s="38">
        <v>0</v>
      </c>
      <c r="M21" s="38">
        <v>0</v>
      </c>
      <c r="N21" s="1" t="s">
        <v>10</v>
      </c>
      <c r="O21" s="65" t="s">
        <v>11</v>
      </c>
      <c r="P21" s="65" t="s">
        <v>2</v>
      </c>
    </row>
    <row r="22" spans="2:16" x14ac:dyDescent="0.25">
      <c r="B22" s="1" t="s">
        <v>159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39">
        <v>252</v>
      </c>
      <c r="I22" s="1" t="s">
        <v>10</v>
      </c>
      <c r="J22" s="39">
        <v>0</v>
      </c>
      <c r="K22" s="1" t="s">
        <v>10</v>
      </c>
      <c r="L22" s="38">
        <v>0</v>
      </c>
      <c r="M22" s="38">
        <v>0</v>
      </c>
      <c r="N22" s="1" t="s">
        <v>10</v>
      </c>
      <c r="O22" s="65" t="s">
        <v>11</v>
      </c>
      <c r="P22" s="65" t="s">
        <v>2</v>
      </c>
    </row>
    <row r="23" spans="2:16" x14ac:dyDescent="0.25">
      <c r="B23" s="40" t="s">
        <v>520</v>
      </c>
      <c r="C23" s="41">
        <v>62018684</v>
      </c>
      <c r="D23" s="40" t="s">
        <v>183</v>
      </c>
      <c r="E23" s="41">
        <v>997636</v>
      </c>
      <c r="F23" s="40" t="s">
        <v>184</v>
      </c>
      <c r="G23" s="40" t="s">
        <v>52</v>
      </c>
      <c r="H23" s="43">
        <v>252</v>
      </c>
      <c r="I23" s="43">
        <v>0</v>
      </c>
      <c r="J23" s="43">
        <v>0</v>
      </c>
      <c r="K23" s="42">
        <v>0</v>
      </c>
      <c r="L23" s="42">
        <v>0</v>
      </c>
      <c r="M23" s="42">
        <v>0</v>
      </c>
      <c r="N23" s="40" t="s">
        <v>10</v>
      </c>
      <c r="O23" s="65" t="s">
        <v>11</v>
      </c>
      <c r="P23" s="65" t="s">
        <v>2</v>
      </c>
    </row>
    <row r="24" spans="2:16" x14ac:dyDescent="0.25">
      <c r="B24" s="36" t="s">
        <v>108</v>
      </c>
      <c r="O24" s="65" t="s">
        <v>11</v>
      </c>
      <c r="P24" s="65" t="s">
        <v>2</v>
      </c>
    </row>
    <row r="25" spans="2:16" x14ac:dyDescent="0.25">
      <c r="B25" s="36" t="s">
        <v>145</v>
      </c>
      <c r="O25" s="65" t="s">
        <v>11</v>
      </c>
      <c r="P25" s="65" t="s">
        <v>2</v>
      </c>
    </row>
    <row r="26" spans="2:16" x14ac:dyDescent="0.25">
      <c r="B26" s="36" t="s">
        <v>146</v>
      </c>
      <c r="O26" s="65" t="s">
        <v>11</v>
      </c>
      <c r="P26" s="65" t="s">
        <v>2</v>
      </c>
    </row>
    <row r="27" spans="2:16" x14ac:dyDescent="0.25">
      <c r="B27" s="36" t="s">
        <v>147</v>
      </c>
      <c r="O27" s="65" t="s">
        <v>11</v>
      </c>
      <c r="P27" s="65" t="s">
        <v>2</v>
      </c>
    </row>
    <row r="28" spans="2:16" x14ac:dyDescent="0.25">
      <c r="B28" s="65" t="s">
        <v>64</v>
      </c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</row>
    <row r="29" spans="2:16" x14ac:dyDescent="0.25">
      <c r="B29" s="65" t="s">
        <v>65</v>
      </c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</row>
  </sheetData>
  <mergeCells count="5">
    <mergeCell ref="B5:N5"/>
    <mergeCell ref="B28:N28"/>
    <mergeCell ref="B29:N29"/>
    <mergeCell ref="O6:O27"/>
    <mergeCell ref="P1:P2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N63"/>
  <sheetViews>
    <sheetView rightToLeft="1" topLeftCell="A28" workbookViewId="0"/>
  </sheetViews>
  <sheetFormatPr defaultRowHeight="13.8" x14ac:dyDescent="0.25"/>
  <cols>
    <col min="1" max="1" width="3" customWidth="1"/>
    <col min="2" max="2" width="65" customWidth="1"/>
    <col min="3" max="4" width="14" customWidth="1"/>
    <col min="5" max="5" width="13" customWidth="1"/>
    <col min="6" max="6" width="15" customWidth="1"/>
    <col min="7" max="8" width="12" customWidth="1"/>
    <col min="9" max="9" width="22" customWidth="1"/>
    <col min="10" max="10" width="24" customWidth="1"/>
    <col min="11" max="11" width="23" customWidth="1"/>
    <col min="12" max="12" width="11" customWidth="1"/>
  </cols>
  <sheetData>
    <row r="1" spans="2:14" x14ac:dyDescent="0.25">
      <c r="B1" s="37" t="s">
        <v>0</v>
      </c>
      <c r="C1" s="37" t="s">
        <v>1</v>
      </c>
      <c r="N1" s="66" t="s">
        <v>2</v>
      </c>
    </row>
    <row r="2" spans="2:14" x14ac:dyDescent="0.25">
      <c r="B2" s="37" t="s">
        <v>3</v>
      </c>
      <c r="C2" s="37" t="s">
        <v>4</v>
      </c>
      <c r="N2" s="66" t="s">
        <v>2</v>
      </c>
    </row>
    <row r="3" spans="2:14" x14ac:dyDescent="0.25">
      <c r="B3" s="37" t="s">
        <v>5</v>
      </c>
      <c r="C3" s="37" t="s">
        <v>6</v>
      </c>
      <c r="N3" s="66" t="s">
        <v>2</v>
      </c>
    </row>
    <row r="4" spans="2:14" x14ac:dyDescent="0.25">
      <c r="B4" s="37" t="s">
        <v>7</v>
      </c>
      <c r="C4" s="37">
        <v>299</v>
      </c>
      <c r="N4" s="66" t="s">
        <v>2</v>
      </c>
    </row>
    <row r="5" spans="2:14" x14ac:dyDescent="0.25">
      <c r="B5" s="66" t="s">
        <v>8</v>
      </c>
      <c r="C5" s="50"/>
      <c r="D5" s="50"/>
      <c r="E5" s="50"/>
      <c r="F5" s="50"/>
      <c r="G5" s="50"/>
      <c r="H5" s="50"/>
      <c r="I5" s="50"/>
      <c r="J5" s="50"/>
      <c r="K5" s="50"/>
      <c r="L5" s="50"/>
      <c r="N5" s="66" t="s">
        <v>2</v>
      </c>
    </row>
    <row r="6" spans="2:14" x14ac:dyDescent="0.25">
      <c r="B6" s="3" t="s">
        <v>271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66" t="s">
        <v>11</v>
      </c>
      <c r="N6" s="66" t="s">
        <v>2</v>
      </c>
    </row>
    <row r="7" spans="2:14" x14ac:dyDescent="0.25">
      <c r="B7" s="3" t="s">
        <v>308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66" t="s">
        <v>11</v>
      </c>
      <c r="N7" s="66" t="s">
        <v>2</v>
      </c>
    </row>
    <row r="8" spans="2:14" x14ac:dyDescent="0.25">
      <c r="B8" s="1" t="s">
        <v>67</v>
      </c>
      <c r="C8" s="1" t="s">
        <v>68</v>
      </c>
      <c r="D8" s="1" t="s">
        <v>72</v>
      </c>
      <c r="E8" s="1" t="s">
        <v>112</v>
      </c>
      <c r="F8" s="3" t="s">
        <v>114</v>
      </c>
      <c r="G8" s="3" t="s">
        <v>115</v>
      </c>
      <c r="H8" s="1" t="s">
        <v>12</v>
      </c>
      <c r="I8" s="1" t="s">
        <v>152</v>
      </c>
      <c r="J8" s="1" t="s">
        <v>76</v>
      </c>
      <c r="K8" s="1" t="s">
        <v>118</v>
      </c>
      <c r="L8" s="1" t="s">
        <v>10</v>
      </c>
      <c r="M8" s="66" t="s">
        <v>11</v>
      </c>
      <c r="N8" s="66" t="s">
        <v>2</v>
      </c>
    </row>
    <row r="9" spans="2:14" x14ac:dyDescent="0.25">
      <c r="B9" s="1" t="s">
        <v>10</v>
      </c>
      <c r="C9" s="1" t="s">
        <v>10</v>
      </c>
      <c r="D9" s="1" t="s">
        <v>10</v>
      </c>
      <c r="E9" s="1" t="s">
        <v>163</v>
      </c>
      <c r="F9" s="3" t="s">
        <v>120</v>
      </c>
      <c r="G9" s="1" t="s">
        <v>10</v>
      </c>
      <c r="H9" s="1" t="s">
        <v>14</v>
      </c>
      <c r="I9" s="1" t="s">
        <v>15</v>
      </c>
      <c r="J9" s="1" t="s">
        <v>15</v>
      </c>
      <c r="K9" s="1" t="s">
        <v>15</v>
      </c>
      <c r="L9" s="1" t="s">
        <v>10</v>
      </c>
      <c r="M9" s="66" t="s">
        <v>11</v>
      </c>
      <c r="N9" s="66" t="s">
        <v>2</v>
      </c>
    </row>
    <row r="10" spans="2:14" x14ac:dyDescent="0.25">
      <c r="B10" s="1" t="s">
        <v>10</v>
      </c>
      <c r="C10" s="1" t="s">
        <v>16</v>
      </c>
      <c r="D10" s="1" t="s">
        <v>17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10</v>
      </c>
      <c r="M10" s="66" t="s">
        <v>11</v>
      </c>
      <c r="N10" s="66" t="s">
        <v>2</v>
      </c>
    </row>
    <row r="11" spans="2:14" x14ac:dyDescent="0.25">
      <c r="B11" s="1" t="s">
        <v>309</v>
      </c>
      <c r="C11" s="1" t="s">
        <v>10</v>
      </c>
      <c r="D11" s="1" t="s">
        <v>10</v>
      </c>
      <c r="E11" s="1" t="s">
        <v>10</v>
      </c>
      <c r="F11" s="39">
        <v>55082551.280000001</v>
      </c>
      <c r="G11" s="1" t="s">
        <v>10</v>
      </c>
      <c r="H11" s="39">
        <v>136700.21</v>
      </c>
      <c r="I11" s="1" t="s">
        <v>10</v>
      </c>
      <c r="J11" s="38">
        <v>1</v>
      </c>
      <c r="K11" s="38">
        <v>0.16259999999999999</v>
      </c>
      <c r="L11" s="1" t="s">
        <v>10</v>
      </c>
      <c r="M11" s="66" t="s">
        <v>11</v>
      </c>
      <c r="N11" s="66" t="s">
        <v>2</v>
      </c>
    </row>
    <row r="12" spans="2:14" x14ac:dyDescent="0.25">
      <c r="B12" s="1" t="s">
        <v>310</v>
      </c>
      <c r="C12" s="1" t="s">
        <v>10</v>
      </c>
      <c r="D12" s="1" t="s">
        <v>10</v>
      </c>
      <c r="E12" s="1" t="s">
        <v>10</v>
      </c>
      <c r="F12" s="39">
        <v>36418472.979999997</v>
      </c>
      <c r="G12" s="1" t="s">
        <v>10</v>
      </c>
      <c r="H12" s="39">
        <v>52417.18</v>
      </c>
      <c r="I12" s="1" t="s">
        <v>10</v>
      </c>
      <c r="J12" s="38">
        <v>0.38340000000000002</v>
      </c>
      <c r="K12" s="38">
        <v>6.2300000000000001E-2</v>
      </c>
      <c r="L12" s="1" t="s">
        <v>10</v>
      </c>
      <c r="M12" s="66" t="s">
        <v>11</v>
      </c>
      <c r="N12" s="66" t="s">
        <v>2</v>
      </c>
    </row>
    <row r="13" spans="2:14" x14ac:dyDescent="0.25">
      <c r="B13" s="1" t="s">
        <v>311</v>
      </c>
      <c r="C13" s="1" t="s">
        <v>10</v>
      </c>
      <c r="D13" s="1" t="s">
        <v>10</v>
      </c>
      <c r="E13" s="1" t="s">
        <v>10</v>
      </c>
      <c r="F13" s="39">
        <v>2787555.16</v>
      </c>
      <c r="G13" s="1" t="s">
        <v>10</v>
      </c>
      <c r="H13" s="39">
        <v>3751.1</v>
      </c>
      <c r="I13" s="1" t="s">
        <v>10</v>
      </c>
      <c r="J13" s="38">
        <v>2.7400000000000001E-2</v>
      </c>
      <c r="K13" s="38">
        <v>4.4999999999999997E-3</v>
      </c>
      <c r="L13" s="1" t="s">
        <v>10</v>
      </c>
      <c r="M13" s="66" t="s">
        <v>11</v>
      </c>
      <c r="N13" s="66" t="s">
        <v>2</v>
      </c>
    </row>
    <row r="14" spans="2:14" x14ac:dyDescent="0.25">
      <c r="B14" s="40" t="s">
        <v>312</v>
      </c>
      <c r="C14" s="41">
        <v>9840909</v>
      </c>
      <c r="D14" s="40" t="s">
        <v>52</v>
      </c>
      <c r="E14" s="40" t="s">
        <v>313</v>
      </c>
      <c r="F14" s="43">
        <v>731937.44</v>
      </c>
      <c r="G14" s="43">
        <v>2.19</v>
      </c>
      <c r="H14" s="43">
        <v>58.06</v>
      </c>
      <c r="I14" s="42">
        <v>3.7000000000000002E-3</v>
      </c>
      <c r="J14" s="42">
        <v>4.0000000000000002E-4</v>
      </c>
      <c r="K14" s="42">
        <v>1E-4</v>
      </c>
      <c r="L14" s="40" t="s">
        <v>10</v>
      </c>
      <c r="M14" s="66" t="s">
        <v>11</v>
      </c>
      <c r="N14" s="66" t="s">
        <v>2</v>
      </c>
    </row>
    <row r="15" spans="2:14" x14ac:dyDescent="0.25">
      <c r="B15" s="40" t="s">
        <v>314</v>
      </c>
      <c r="C15" s="41">
        <v>60398492</v>
      </c>
      <c r="D15" s="40" t="s">
        <v>52</v>
      </c>
      <c r="E15" s="40" t="s">
        <v>315</v>
      </c>
      <c r="F15" s="43">
        <v>2055617.72</v>
      </c>
      <c r="G15" s="43">
        <v>49.53</v>
      </c>
      <c r="H15" s="43">
        <v>3693.04</v>
      </c>
      <c r="I15" s="42">
        <v>0</v>
      </c>
      <c r="J15" s="42">
        <v>2.7E-2</v>
      </c>
      <c r="K15" s="42">
        <v>4.4000000000000003E-3</v>
      </c>
      <c r="L15" s="40" t="s">
        <v>10</v>
      </c>
      <c r="M15" s="66" t="s">
        <v>11</v>
      </c>
      <c r="N15" s="66" t="s">
        <v>2</v>
      </c>
    </row>
    <row r="16" spans="2:14" x14ac:dyDescent="0.25">
      <c r="B16" s="1" t="s">
        <v>316</v>
      </c>
      <c r="C16" s="1" t="s">
        <v>10</v>
      </c>
      <c r="D16" s="1" t="s">
        <v>10</v>
      </c>
      <c r="E16" s="1" t="s">
        <v>10</v>
      </c>
      <c r="F16" s="39">
        <v>3721366</v>
      </c>
      <c r="G16" s="1" t="s">
        <v>10</v>
      </c>
      <c r="H16" s="39">
        <v>3408.4</v>
      </c>
      <c r="I16" s="1" t="s">
        <v>10</v>
      </c>
      <c r="J16" s="38">
        <v>2.4899999999999999E-2</v>
      </c>
      <c r="K16" s="38">
        <v>4.0000000000000001E-3</v>
      </c>
      <c r="L16" s="1" t="s">
        <v>10</v>
      </c>
      <c r="M16" s="66" t="s">
        <v>11</v>
      </c>
      <c r="N16" s="66" t="s">
        <v>2</v>
      </c>
    </row>
    <row r="17" spans="2:14" x14ac:dyDescent="0.25">
      <c r="B17" s="40" t="s">
        <v>317</v>
      </c>
      <c r="C17" s="41">
        <v>50007152</v>
      </c>
      <c r="D17" s="40" t="s">
        <v>92</v>
      </c>
      <c r="E17" s="40" t="s">
        <v>318</v>
      </c>
      <c r="F17" s="43">
        <v>3721366</v>
      </c>
      <c r="G17" s="43">
        <v>91.59</v>
      </c>
      <c r="H17" s="43">
        <v>3408.4</v>
      </c>
      <c r="I17" s="42">
        <v>0</v>
      </c>
      <c r="J17" s="42">
        <v>2.4899999999999999E-2</v>
      </c>
      <c r="K17" s="42">
        <v>4.0000000000000001E-3</v>
      </c>
      <c r="L17" s="40" t="s">
        <v>10</v>
      </c>
      <c r="M17" s="66" t="s">
        <v>11</v>
      </c>
      <c r="N17" s="66" t="s">
        <v>2</v>
      </c>
    </row>
    <row r="18" spans="2:14" x14ac:dyDescent="0.25">
      <c r="B18" s="1" t="s">
        <v>319</v>
      </c>
      <c r="C18" s="1" t="s">
        <v>10</v>
      </c>
      <c r="D18" s="1" t="s">
        <v>10</v>
      </c>
      <c r="E18" s="1" t="s">
        <v>10</v>
      </c>
      <c r="F18" s="39">
        <v>17014391</v>
      </c>
      <c r="G18" s="1" t="s">
        <v>10</v>
      </c>
      <c r="H18" s="39">
        <v>17280.259999999998</v>
      </c>
      <c r="I18" s="1" t="s">
        <v>10</v>
      </c>
      <c r="J18" s="38">
        <v>0.12640000000000001</v>
      </c>
      <c r="K18" s="38">
        <v>2.0500000000000001E-2</v>
      </c>
      <c r="L18" s="1" t="s">
        <v>10</v>
      </c>
      <c r="M18" s="66" t="s">
        <v>11</v>
      </c>
      <c r="N18" s="66" t="s">
        <v>2</v>
      </c>
    </row>
    <row r="19" spans="2:14" x14ac:dyDescent="0.25">
      <c r="B19" s="40" t="s">
        <v>320</v>
      </c>
      <c r="C19" s="41">
        <v>50007830</v>
      </c>
      <c r="D19" s="40" t="s">
        <v>92</v>
      </c>
      <c r="E19" s="40" t="s">
        <v>321</v>
      </c>
      <c r="F19" s="43">
        <v>13000000</v>
      </c>
      <c r="G19" s="43">
        <v>100</v>
      </c>
      <c r="H19" s="43">
        <v>13000</v>
      </c>
      <c r="I19" s="42">
        <v>1.2999999999999999E-2</v>
      </c>
      <c r="J19" s="42">
        <v>9.5100000000000004E-2</v>
      </c>
      <c r="K19" s="42">
        <v>1.55E-2</v>
      </c>
      <c r="L19" s="40" t="s">
        <v>10</v>
      </c>
      <c r="M19" s="66" t="s">
        <v>11</v>
      </c>
      <c r="N19" s="66" t="s">
        <v>2</v>
      </c>
    </row>
    <row r="20" spans="2:14" x14ac:dyDescent="0.25">
      <c r="B20" s="40" t="s">
        <v>322</v>
      </c>
      <c r="C20" s="41">
        <v>50005636</v>
      </c>
      <c r="D20" s="40" t="s">
        <v>92</v>
      </c>
      <c r="E20" s="40" t="s">
        <v>323</v>
      </c>
      <c r="F20" s="43">
        <v>4014391</v>
      </c>
      <c r="G20" s="43">
        <v>106.62</v>
      </c>
      <c r="H20" s="43">
        <v>4280.26</v>
      </c>
      <c r="I20" s="42">
        <v>0</v>
      </c>
      <c r="J20" s="42">
        <v>3.1300000000000001E-2</v>
      </c>
      <c r="K20" s="42">
        <v>5.1000000000000004E-3</v>
      </c>
      <c r="L20" s="40" t="s">
        <v>10</v>
      </c>
      <c r="M20" s="66" t="s">
        <v>11</v>
      </c>
      <c r="N20" s="66" t="s">
        <v>2</v>
      </c>
    </row>
    <row r="21" spans="2:14" x14ac:dyDescent="0.25">
      <c r="B21" s="1" t="s">
        <v>324</v>
      </c>
      <c r="C21" s="1" t="s">
        <v>10</v>
      </c>
      <c r="D21" s="1" t="s">
        <v>10</v>
      </c>
      <c r="E21" s="1" t="s">
        <v>10</v>
      </c>
      <c r="F21" s="39">
        <v>12895160.82</v>
      </c>
      <c r="G21" s="1" t="s">
        <v>10</v>
      </c>
      <c r="H21" s="39">
        <v>27977.41</v>
      </c>
      <c r="I21" s="1" t="s">
        <v>10</v>
      </c>
      <c r="J21" s="38">
        <v>0.20469999999999999</v>
      </c>
      <c r="K21" s="38">
        <v>3.3300000000000003E-2</v>
      </c>
      <c r="L21" s="1" t="s">
        <v>10</v>
      </c>
      <c r="M21" s="66" t="s">
        <v>11</v>
      </c>
      <c r="N21" s="66" t="s">
        <v>2</v>
      </c>
    </row>
    <row r="22" spans="2:14" x14ac:dyDescent="0.25">
      <c r="B22" s="40" t="s">
        <v>325</v>
      </c>
      <c r="C22" s="41">
        <v>60419611</v>
      </c>
      <c r="D22" s="40" t="s">
        <v>52</v>
      </c>
      <c r="E22" s="40" t="s">
        <v>326</v>
      </c>
      <c r="F22" s="43">
        <v>1138231</v>
      </c>
      <c r="G22" s="43">
        <v>123.4</v>
      </c>
      <c r="H22" s="43">
        <v>5094.32</v>
      </c>
      <c r="I22" s="42">
        <v>0</v>
      </c>
      <c r="J22" s="42">
        <v>3.73E-2</v>
      </c>
      <c r="K22" s="42">
        <v>6.1000000000000004E-3</v>
      </c>
      <c r="L22" s="40" t="s">
        <v>10</v>
      </c>
      <c r="M22" s="66" t="s">
        <v>11</v>
      </c>
      <c r="N22" s="66" t="s">
        <v>2</v>
      </c>
    </row>
    <row r="23" spans="2:14" x14ac:dyDescent="0.25">
      <c r="B23" s="40" t="s">
        <v>327</v>
      </c>
      <c r="C23" s="41">
        <v>50001015</v>
      </c>
      <c r="D23" s="40" t="s">
        <v>92</v>
      </c>
      <c r="E23" s="40" t="s">
        <v>328</v>
      </c>
      <c r="F23" s="43">
        <v>5250000</v>
      </c>
      <c r="G23" s="43">
        <v>95.21</v>
      </c>
      <c r="H23" s="43">
        <v>4998.42</v>
      </c>
      <c r="I23" s="42">
        <v>5.1999999999999998E-3</v>
      </c>
      <c r="J23" s="42">
        <v>3.6600000000000001E-2</v>
      </c>
      <c r="K23" s="42">
        <v>5.8999999999999999E-3</v>
      </c>
      <c r="L23" s="40" t="s">
        <v>10</v>
      </c>
      <c r="M23" s="66" t="s">
        <v>11</v>
      </c>
      <c r="N23" s="66" t="s">
        <v>2</v>
      </c>
    </row>
    <row r="24" spans="2:14" x14ac:dyDescent="0.25">
      <c r="B24" s="40" t="s">
        <v>329</v>
      </c>
      <c r="C24" s="41">
        <v>50007277</v>
      </c>
      <c r="D24" s="40" t="s">
        <v>92</v>
      </c>
      <c r="E24" s="40" t="s">
        <v>330</v>
      </c>
      <c r="F24" s="43">
        <v>4454713.5</v>
      </c>
      <c r="G24" s="43">
        <v>90.75</v>
      </c>
      <c r="H24" s="43">
        <v>4042.83</v>
      </c>
      <c r="I24" s="42">
        <v>0</v>
      </c>
      <c r="J24" s="42">
        <v>2.9600000000000001E-2</v>
      </c>
      <c r="K24" s="42">
        <v>4.7999999999999996E-3</v>
      </c>
      <c r="L24" s="40" t="s">
        <v>10</v>
      </c>
      <c r="M24" s="66" t="s">
        <v>11</v>
      </c>
      <c r="N24" s="66" t="s">
        <v>2</v>
      </c>
    </row>
    <row r="25" spans="2:14" x14ac:dyDescent="0.25">
      <c r="B25" s="40" t="s">
        <v>331</v>
      </c>
      <c r="C25" s="41">
        <v>50007954</v>
      </c>
      <c r="D25" s="40" t="s">
        <v>92</v>
      </c>
      <c r="E25" s="40" t="s">
        <v>332</v>
      </c>
      <c r="F25" s="43">
        <v>556064</v>
      </c>
      <c r="G25" s="43">
        <v>100.08</v>
      </c>
      <c r="H25" s="43">
        <v>556.5</v>
      </c>
      <c r="I25" s="42">
        <v>0</v>
      </c>
      <c r="J25" s="42">
        <v>4.1000000000000003E-3</v>
      </c>
      <c r="K25" s="42">
        <v>6.9999999999999999E-4</v>
      </c>
      <c r="L25" s="40" t="s">
        <v>10</v>
      </c>
      <c r="M25" s="66" t="s">
        <v>11</v>
      </c>
      <c r="N25" s="66" t="s">
        <v>2</v>
      </c>
    </row>
    <row r="26" spans="2:14" x14ac:dyDescent="0.25">
      <c r="B26" s="40" t="s">
        <v>333</v>
      </c>
      <c r="C26" s="41">
        <v>50007343</v>
      </c>
      <c r="D26" s="40" t="s">
        <v>92</v>
      </c>
      <c r="E26" s="40" t="s">
        <v>334</v>
      </c>
      <c r="F26" s="43">
        <v>1491531</v>
      </c>
      <c r="G26" s="43">
        <v>109.32</v>
      </c>
      <c r="H26" s="43">
        <v>1630.54</v>
      </c>
      <c r="I26" s="42">
        <v>0</v>
      </c>
      <c r="J26" s="42">
        <v>1.1900000000000001E-2</v>
      </c>
      <c r="K26" s="42">
        <v>1.9E-3</v>
      </c>
      <c r="L26" s="40" t="s">
        <v>10</v>
      </c>
      <c r="M26" s="66" t="s">
        <v>11</v>
      </c>
      <c r="N26" s="66" t="s">
        <v>2</v>
      </c>
    </row>
    <row r="27" spans="2:14" x14ac:dyDescent="0.25">
      <c r="B27" s="40" t="s">
        <v>335</v>
      </c>
      <c r="C27" s="41">
        <v>50007616</v>
      </c>
      <c r="D27" s="40" t="s">
        <v>92</v>
      </c>
      <c r="E27" s="40" t="s">
        <v>336</v>
      </c>
      <c r="F27" s="43">
        <v>1208.82</v>
      </c>
      <c r="G27" s="43">
        <v>252309.68</v>
      </c>
      <c r="H27" s="43">
        <v>3049.97</v>
      </c>
      <c r="I27" s="42">
        <v>0</v>
      </c>
      <c r="J27" s="42">
        <v>2.23E-2</v>
      </c>
      <c r="K27" s="42">
        <v>3.5999999999999999E-3</v>
      </c>
      <c r="L27" s="40" t="s">
        <v>10</v>
      </c>
      <c r="M27" s="66" t="s">
        <v>11</v>
      </c>
      <c r="N27" s="66" t="s">
        <v>2</v>
      </c>
    </row>
    <row r="28" spans="2:14" x14ac:dyDescent="0.25">
      <c r="B28" s="40" t="s">
        <v>335</v>
      </c>
      <c r="C28" s="41">
        <v>50007285</v>
      </c>
      <c r="D28" s="40" t="s">
        <v>92</v>
      </c>
      <c r="E28" s="40" t="s">
        <v>337</v>
      </c>
      <c r="F28" s="43">
        <v>1439.92</v>
      </c>
      <c r="G28" s="43">
        <v>253355.71</v>
      </c>
      <c r="H28" s="43">
        <v>3648.12</v>
      </c>
      <c r="I28" s="42">
        <v>2.9999999999999997E-4</v>
      </c>
      <c r="J28" s="42">
        <v>2.6700000000000002E-2</v>
      </c>
      <c r="K28" s="42">
        <v>4.3E-3</v>
      </c>
      <c r="L28" s="40" t="s">
        <v>10</v>
      </c>
      <c r="M28" s="66" t="s">
        <v>11</v>
      </c>
      <c r="N28" s="66" t="s">
        <v>2</v>
      </c>
    </row>
    <row r="29" spans="2:14" x14ac:dyDescent="0.25">
      <c r="B29" s="40" t="s">
        <v>338</v>
      </c>
      <c r="C29" s="41">
        <v>50006584</v>
      </c>
      <c r="D29" s="40" t="s">
        <v>92</v>
      </c>
      <c r="E29" s="40" t="s">
        <v>339</v>
      </c>
      <c r="F29" s="43">
        <v>1972.58</v>
      </c>
      <c r="G29" s="43">
        <v>251280.76</v>
      </c>
      <c r="H29" s="43">
        <v>4956.71</v>
      </c>
      <c r="I29" s="42">
        <v>2.0000000000000001E-4</v>
      </c>
      <c r="J29" s="42">
        <v>3.6299999999999999E-2</v>
      </c>
      <c r="K29" s="42">
        <v>5.8999999999999999E-3</v>
      </c>
      <c r="L29" s="40" t="s">
        <v>10</v>
      </c>
      <c r="M29" s="66" t="s">
        <v>11</v>
      </c>
      <c r="N29" s="66" t="s">
        <v>2</v>
      </c>
    </row>
    <row r="30" spans="2:14" x14ac:dyDescent="0.25">
      <c r="B30" s="1" t="s">
        <v>340</v>
      </c>
      <c r="C30" s="1" t="s">
        <v>10</v>
      </c>
      <c r="D30" s="1" t="s">
        <v>10</v>
      </c>
      <c r="E30" s="1" t="s">
        <v>10</v>
      </c>
      <c r="F30" s="39">
        <v>18664078.300000001</v>
      </c>
      <c r="G30" s="1" t="s">
        <v>10</v>
      </c>
      <c r="H30" s="39">
        <v>84283.04</v>
      </c>
      <c r="I30" s="1" t="s">
        <v>10</v>
      </c>
      <c r="J30" s="38">
        <v>0.61650000000000005</v>
      </c>
      <c r="K30" s="38">
        <v>0.1002</v>
      </c>
      <c r="L30" s="1" t="s">
        <v>10</v>
      </c>
      <c r="M30" s="66" t="s">
        <v>11</v>
      </c>
      <c r="N30" s="66" t="s">
        <v>2</v>
      </c>
    </row>
    <row r="31" spans="2:14" x14ac:dyDescent="0.25">
      <c r="B31" s="1" t="s">
        <v>311</v>
      </c>
      <c r="C31" s="1" t="s">
        <v>10</v>
      </c>
      <c r="D31" s="1" t="s">
        <v>10</v>
      </c>
      <c r="E31" s="1" t="s">
        <v>10</v>
      </c>
      <c r="F31" s="39">
        <v>0</v>
      </c>
      <c r="G31" s="1" t="s">
        <v>10</v>
      </c>
      <c r="H31" s="39">
        <v>0</v>
      </c>
      <c r="I31" s="1" t="s">
        <v>10</v>
      </c>
      <c r="J31" s="38">
        <v>0</v>
      </c>
      <c r="K31" s="38">
        <v>0</v>
      </c>
      <c r="L31" s="1" t="s">
        <v>10</v>
      </c>
      <c r="M31" s="66" t="s">
        <v>11</v>
      </c>
      <c r="N31" s="66" t="s">
        <v>2</v>
      </c>
    </row>
    <row r="32" spans="2:14" x14ac:dyDescent="0.25">
      <c r="B32" s="1" t="s">
        <v>316</v>
      </c>
      <c r="C32" s="1" t="s">
        <v>10</v>
      </c>
      <c r="D32" s="1" t="s">
        <v>10</v>
      </c>
      <c r="E32" s="1" t="s">
        <v>10</v>
      </c>
      <c r="F32" s="39">
        <v>4089.16</v>
      </c>
      <c r="G32" s="1" t="s">
        <v>10</v>
      </c>
      <c r="H32" s="39">
        <v>20975.65</v>
      </c>
      <c r="I32" s="1" t="s">
        <v>10</v>
      </c>
      <c r="J32" s="38">
        <v>0.15340000000000001</v>
      </c>
      <c r="K32" s="38">
        <v>2.4899999999999999E-2</v>
      </c>
      <c r="L32" s="1" t="s">
        <v>10</v>
      </c>
      <c r="M32" s="66" t="s">
        <v>11</v>
      </c>
      <c r="N32" s="66" t="s">
        <v>2</v>
      </c>
    </row>
    <row r="33" spans="2:14" x14ac:dyDescent="0.25">
      <c r="B33" s="40" t="s">
        <v>341</v>
      </c>
      <c r="C33" s="41">
        <v>62018809</v>
      </c>
      <c r="D33" s="40" t="s">
        <v>52</v>
      </c>
      <c r="E33" s="40" t="s">
        <v>342</v>
      </c>
      <c r="F33" s="43">
        <v>39.909999999999997</v>
      </c>
      <c r="G33" s="43">
        <v>115119.58</v>
      </c>
      <c r="H33" s="43">
        <v>166.64</v>
      </c>
      <c r="I33" s="42">
        <v>0</v>
      </c>
      <c r="J33" s="42">
        <v>1.1999999999999999E-3</v>
      </c>
      <c r="K33" s="42">
        <v>2.0000000000000001E-4</v>
      </c>
      <c r="L33" s="40" t="s">
        <v>10</v>
      </c>
      <c r="M33" s="66" t="s">
        <v>11</v>
      </c>
      <c r="N33" s="66" t="s">
        <v>2</v>
      </c>
    </row>
    <row r="34" spans="2:14" x14ac:dyDescent="0.25">
      <c r="B34" s="40" t="s">
        <v>343</v>
      </c>
      <c r="C34" s="40" t="s">
        <v>344</v>
      </c>
      <c r="D34" s="40" t="s">
        <v>52</v>
      </c>
      <c r="E34" s="40" t="s">
        <v>345</v>
      </c>
      <c r="F34" s="43">
        <v>2238.8000000000002</v>
      </c>
      <c r="G34" s="43">
        <v>134373.91</v>
      </c>
      <c r="H34" s="43">
        <v>10911.33</v>
      </c>
      <c r="I34" s="42">
        <v>0</v>
      </c>
      <c r="J34" s="42">
        <v>7.9799999999999996E-2</v>
      </c>
      <c r="K34" s="42">
        <v>1.2999999999999999E-2</v>
      </c>
      <c r="L34" s="41">
        <v>76561026</v>
      </c>
      <c r="M34" s="66" t="s">
        <v>11</v>
      </c>
      <c r="N34" s="66" t="s">
        <v>2</v>
      </c>
    </row>
    <row r="35" spans="2:14" x14ac:dyDescent="0.25">
      <c r="B35" s="40" t="s">
        <v>346</v>
      </c>
      <c r="C35" s="41">
        <v>62018825</v>
      </c>
      <c r="D35" s="40" t="s">
        <v>52</v>
      </c>
      <c r="E35" s="40" t="s">
        <v>347</v>
      </c>
      <c r="F35" s="43">
        <v>1810.45</v>
      </c>
      <c r="G35" s="43">
        <v>150729.82</v>
      </c>
      <c r="H35" s="43">
        <v>9897.68</v>
      </c>
      <c r="I35" s="42">
        <v>0</v>
      </c>
      <c r="J35" s="42">
        <v>7.2400000000000006E-2</v>
      </c>
      <c r="K35" s="42">
        <v>1.18E-2</v>
      </c>
      <c r="L35" s="40" t="s">
        <v>10</v>
      </c>
      <c r="M35" s="66" t="s">
        <v>11</v>
      </c>
      <c r="N35" s="66" t="s">
        <v>2</v>
      </c>
    </row>
    <row r="36" spans="2:14" x14ac:dyDescent="0.25">
      <c r="B36" s="1" t="s">
        <v>319</v>
      </c>
      <c r="C36" s="1" t="s">
        <v>10</v>
      </c>
      <c r="D36" s="1" t="s">
        <v>10</v>
      </c>
      <c r="E36" s="1" t="s">
        <v>10</v>
      </c>
      <c r="F36" s="39">
        <v>5268541</v>
      </c>
      <c r="G36" s="1" t="s">
        <v>10</v>
      </c>
      <c r="H36" s="39">
        <v>21902.42</v>
      </c>
      <c r="I36" s="1" t="s">
        <v>10</v>
      </c>
      <c r="J36" s="38">
        <v>0.16020000000000001</v>
      </c>
      <c r="K36" s="38">
        <v>2.5999999999999999E-2</v>
      </c>
      <c r="L36" s="1" t="s">
        <v>10</v>
      </c>
      <c r="M36" s="66" t="s">
        <v>11</v>
      </c>
      <c r="N36" s="66" t="s">
        <v>2</v>
      </c>
    </row>
    <row r="37" spans="2:14" x14ac:dyDescent="0.25">
      <c r="B37" s="40" t="s">
        <v>348</v>
      </c>
      <c r="C37" s="41">
        <v>62004453</v>
      </c>
      <c r="D37" s="40" t="s">
        <v>52</v>
      </c>
      <c r="E37" s="40" t="s">
        <v>349</v>
      </c>
      <c r="F37" s="43">
        <v>1000003</v>
      </c>
      <c r="G37" s="43">
        <v>172.1</v>
      </c>
      <c r="H37" s="43">
        <v>6242.01</v>
      </c>
      <c r="I37" s="42">
        <v>0</v>
      </c>
      <c r="J37" s="42">
        <v>4.5699999999999998E-2</v>
      </c>
      <c r="K37" s="42">
        <v>7.4000000000000003E-3</v>
      </c>
      <c r="L37" s="40" t="s">
        <v>10</v>
      </c>
      <c r="M37" s="66" t="s">
        <v>11</v>
      </c>
      <c r="N37" s="66" t="s">
        <v>2</v>
      </c>
    </row>
    <row r="38" spans="2:14" x14ac:dyDescent="0.25">
      <c r="B38" s="40" t="s">
        <v>350</v>
      </c>
      <c r="C38" s="41">
        <v>62013909</v>
      </c>
      <c r="D38" s="40" t="s">
        <v>52</v>
      </c>
      <c r="E38" s="40" t="s">
        <v>351</v>
      </c>
      <c r="F38" s="43">
        <v>550000</v>
      </c>
      <c r="G38" s="43">
        <v>105.12</v>
      </c>
      <c r="H38" s="43">
        <v>2097.0700000000002</v>
      </c>
      <c r="I38" s="42">
        <v>7.3000000000000001E-3</v>
      </c>
      <c r="J38" s="42">
        <v>1.5299999999999999E-2</v>
      </c>
      <c r="K38" s="42">
        <v>2.5000000000000001E-3</v>
      </c>
      <c r="L38" s="40" t="s">
        <v>10</v>
      </c>
      <c r="M38" s="66" t="s">
        <v>11</v>
      </c>
      <c r="N38" s="66" t="s">
        <v>2</v>
      </c>
    </row>
    <row r="39" spans="2:14" x14ac:dyDescent="0.25">
      <c r="B39" s="40" t="s">
        <v>352</v>
      </c>
      <c r="C39" s="41">
        <v>62018791</v>
      </c>
      <c r="D39" s="40" t="s">
        <v>52</v>
      </c>
      <c r="E39" s="40" t="s">
        <v>353</v>
      </c>
      <c r="F39" s="43">
        <v>1000000</v>
      </c>
      <c r="G39" s="43">
        <v>186.77</v>
      </c>
      <c r="H39" s="43">
        <v>6774.18</v>
      </c>
      <c r="I39" s="42">
        <v>1.7899999999999999E-2</v>
      </c>
      <c r="J39" s="42">
        <v>4.9599999999999998E-2</v>
      </c>
      <c r="K39" s="42">
        <v>8.0999999999999996E-3</v>
      </c>
      <c r="L39" s="40" t="s">
        <v>10</v>
      </c>
      <c r="M39" s="66" t="s">
        <v>11</v>
      </c>
      <c r="N39" s="66" t="s">
        <v>2</v>
      </c>
    </row>
    <row r="40" spans="2:14" x14ac:dyDescent="0.25">
      <c r="B40" s="40" t="s">
        <v>354</v>
      </c>
      <c r="C40" s="41">
        <v>62017843</v>
      </c>
      <c r="D40" s="40" t="s">
        <v>52</v>
      </c>
      <c r="E40" s="40" t="s">
        <v>355</v>
      </c>
      <c r="F40" s="43">
        <v>1000000</v>
      </c>
      <c r="G40" s="43">
        <v>98.16</v>
      </c>
      <c r="H40" s="43">
        <v>3560.44</v>
      </c>
      <c r="I40" s="42">
        <v>5.1999999999999998E-3</v>
      </c>
      <c r="J40" s="42">
        <v>2.5999999999999999E-2</v>
      </c>
      <c r="K40" s="42">
        <v>4.1999999999999997E-3</v>
      </c>
      <c r="L40" s="40" t="s">
        <v>10</v>
      </c>
      <c r="M40" s="66" t="s">
        <v>11</v>
      </c>
      <c r="N40" s="66" t="s">
        <v>2</v>
      </c>
    </row>
    <row r="41" spans="2:14" x14ac:dyDescent="0.25">
      <c r="B41" s="40" t="s">
        <v>356</v>
      </c>
      <c r="C41" s="41">
        <v>62018775</v>
      </c>
      <c r="D41" s="40" t="s">
        <v>52</v>
      </c>
      <c r="E41" s="40" t="s">
        <v>357</v>
      </c>
      <c r="F41" s="43">
        <v>250000</v>
      </c>
      <c r="G41" s="43">
        <v>90.08</v>
      </c>
      <c r="H41" s="43">
        <v>816.78</v>
      </c>
      <c r="I41" s="42">
        <v>0</v>
      </c>
      <c r="J41" s="42">
        <v>6.0000000000000001E-3</v>
      </c>
      <c r="K41" s="42">
        <v>1E-3</v>
      </c>
      <c r="L41" s="40" t="s">
        <v>10</v>
      </c>
      <c r="M41" s="66" t="s">
        <v>11</v>
      </c>
      <c r="N41" s="66" t="s">
        <v>2</v>
      </c>
    </row>
    <row r="42" spans="2:14" x14ac:dyDescent="0.25">
      <c r="B42" s="40" t="s">
        <v>358</v>
      </c>
      <c r="C42" s="41">
        <v>62018767</v>
      </c>
      <c r="D42" s="40" t="s">
        <v>52</v>
      </c>
      <c r="E42" s="40" t="s">
        <v>357</v>
      </c>
      <c r="F42" s="43">
        <v>999999</v>
      </c>
      <c r="G42" s="43">
        <v>63.09</v>
      </c>
      <c r="H42" s="43">
        <v>2288.42</v>
      </c>
      <c r="I42" s="42">
        <v>1E-3</v>
      </c>
      <c r="J42" s="42">
        <v>1.67E-2</v>
      </c>
      <c r="K42" s="42">
        <v>2.7000000000000001E-3</v>
      </c>
      <c r="L42" s="40" t="s">
        <v>10</v>
      </c>
      <c r="M42" s="66" t="s">
        <v>11</v>
      </c>
      <c r="N42" s="66" t="s">
        <v>2</v>
      </c>
    </row>
    <row r="43" spans="2:14" x14ac:dyDescent="0.25">
      <c r="B43" s="40" t="s">
        <v>359</v>
      </c>
      <c r="C43" s="41">
        <v>62017975</v>
      </c>
      <c r="D43" s="40" t="s">
        <v>52</v>
      </c>
      <c r="E43" s="40" t="s">
        <v>360</v>
      </c>
      <c r="F43" s="43">
        <v>468539</v>
      </c>
      <c r="G43" s="43">
        <v>7.27</v>
      </c>
      <c r="H43" s="43">
        <v>123.51</v>
      </c>
      <c r="I43" s="42">
        <v>0</v>
      </c>
      <c r="J43" s="42">
        <v>8.9999999999999998E-4</v>
      </c>
      <c r="K43" s="42">
        <v>1E-4</v>
      </c>
      <c r="L43" s="40" t="s">
        <v>10</v>
      </c>
      <c r="M43" s="66" t="s">
        <v>11</v>
      </c>
      <c r="N43" s="66" t="s">
        <v>2</v>
      </c>
    </row>
    <row r="44" spans="2:14" x14ac:dyDescent="0.25">
      <c r="B44" s="1" t="s">
        <v>324</v>
      </c>
      <c r="C44" s="1" t="s">
        <v>10</v>
      </c>
      <c r="D44" s="1" t="s">
        <v>10</v>
      </c>
      <c r="E44" s="1" t="s">
        <v>10</v>
      </c>
      <c r="F44" s="39">
        <v>13391448.140000001</v>
      </c>
      <c r="G44" s="1" t="s">
        <v>10</v>
      </c>
      <c r="H44" s="39">
        <v>41404.97</v>
      </c>
      <c r="I44" s="1" t="s">
        <v>10</v>
      </c>
      <c r="J44" s="38">
        <v>0.3029</v>
      </c>
      <c r="K44" s="38">
        <v>4.9200000000000001E-2</v>
      </c>
      <c r="L44" s="1" t="s">
        <v>10</v>
      </c>
      <c r="M44" s="66" t="s">
        <v>11</v>
      </c>
      <c r="N44" s="66" t="s">
        <v>2</v>
      </c>
    </row>
    <row r="45" spans="2:14" x14ac:dyDescent="0.25">
      <c r="B45" s="40" t="s">
        <v>361</v>
      </c>
      <c r="C45" s="41">
        <v>62014170</v>
      </c>
      <c r="D45" s="40" t="s">
        <v>52</v>
      </c>
      <c r="E45" s="40" t="s">
        <v>362</v>
      </c>
      <c r="F45" s="43">
        <v>775500</v>
      </c>
      <c r="G45" s="43">
        <v>116.86</v>
      </c>
      <c r="H45" s="43">
        <v>3286.97</v>
      </c>
      <c r="I45" s="42">
        <v>0</v>
      </c>
      <c r="J45" s="42">
        <v>2.4E-2</v>
      </c>
      <c r="K45" s="42">
        <v>3.8999999999999998E-3</v>
      </c>
      <c r="L45" s="40" t="s">
        <v>10</v>
      </c>
      <c r="M45" s="66" t="s">
        <v>11</v>
      </c>
      <c r="N45" s="66" t="s">
        <v>2</v>
      </c>
    </row>
    <row r="46" spans="2:14" x14ac:dyDescent="0.25">
      <c r="B46" s="40" t="s">
        <v>363</v>
      </c>
      <c r="C46" s="41">
        <v>62019302</v>
      </c>
      <c r="D46" s="40" t="s">
        <v>58</v>
      </c>
      <c r="E46" s="40" t="s">
        <v>364</v>
      </c>
      <c r="F46" s="43">
        <v>800315.32</v>
      </c>
      <c r="G46" s="43">
        <v>118.49</v>
      </c>
      <c r="H46" s="43">
        <v>3804.24</v>
      </c>
      <c r="I46" s="42">
        <v>0</v>
      </c>
      <c r="J46" s="42">
        <v>2.7799999999999998E-2</v>
      </c>
      <c r="K46" s="42">
        <v>4.4999999999999997E-3</v>
      </c>
      <c r="L46" s="40" t="s">
        <v>10</v>
      </c>
      <c r="M46" s="66" t="s">
        <v>11</v>
      </c>
      <c r="N46" s="66" t="s">
        <v>2</v>
      </c>
    </row>
    <row r="47" spans="2:14" x14ac:dyDescent="0.25">
      <c r="B47" s="40" t="s">
        <v>365</v>
      </c>
      <c r="C47" s="41">
        <v>62017553</v>
      </c>
      <c r="D47" s="40" t="s">
        <v>52</v>
      </c>
      <c r="E47" s="40" t="s">
        <v>366</v>
      </c>
      <c r="F47" s="43">
        <v>1500000</v>
      </c>
      <c r="G47" s="43">
        <v>3.13</v>
      </c>
      <c r="H47" s="43">
        <v>170.4</v>
      </c>
      <c r="I47" s="42">
        <v>1.06E-2</v>
      </c>
      <c r="J47" s="42">
        <v>1.1999999999999999E-3</v>
      </c>
      <c r="K47" s="42">
        <v>2.0000000000000001E-4</v>
      </c>
      <c r="L47" s="40" t="s">
        <v>10</v>
      </c>
      <c r="M47" s="66" t="s">
        <v>11</v>
      </c>
      <c r="N47" s="66" t="s">
        <v>2</v>
      </c>
    </row>
    <row r="48" spans="2:14" x14ac:dyDescent="0.25">
      <c r="B48" s="40" t="s">
        <v>367</v>
      </c>
      <c r="C48" s="41">
        <v>62020920</v>
      </c>
      <c r="D48" s="40" t="s">
        <v>52</v>
      </c>
      <c r="E48" s="40" t="s">
        <v>368</v>
      </c>
      <c r="F48" s="43">
        <v>633954</v>
      </c>
      <c r="G48" s="43">
        <v>103.34</v>
      </c>
      <c r="H48" s="43">
        <v>2376.06</v>
      </c>
      <c r="I48" s="42">
        <v>0</v>
      </c>
      <c r="J48" s="42">
        <v>1.7399999999999999E-2</v>
      </c>
      <c r="K48" s="42">
        <v>2.8E-3</v>
      </c>
      <c r="L48" s="40" t="s">
        <v>10</v>
      </c>
      <c r="M48" s="66" t="s">
        <v>11</v>
      </c>
      <c r="N48" s="66" t="s">
        <v>2</v>
      </c>
    </row>
    <row r="49" spans="2:14" x14ac:dyDescent="0.25">
      <c r="B49" s="40" t="s">
        <v>369</v>
      </c>
      <c r="C49" s="41">
        <v>62020870</v>
      </c>
      <c r="D49" s="40" t="s">
        <v>52</v>
      </c>
      <c r="E49" s="40" t="s">
        <v>370</v>
      </c>
      <c r="F49" s="43">
        <v>87515.81</v>
      </c>
      <c r="G49" s="43">
        <v>1410.46</v>
      </c>
      <c r="H49" s="43">
        <v>4477.09</v>
      </c>
      <c r="I49" s="42">
        <v>0</v>
      </c>
      <c r="J49" s="42">
        <v>3.27E-2</v>
      </c>
      <c r="K49" s="42">
        <v>5.3E-3</v>
      </c>
      <c r="L49" s="40" t="s">
        <v>10</v>
      </c>
      <c r="M49" s="66" t="s">
        <v>11</v>
      </c>
      <c r="N49" s="66" t="s">
        <v>2</v>
      </c>
    </row>
    <row r="50" spans="2:14" x14ac:dyDescent="0.25">
      <c r="B50" s="40" t="s">
        <v>371</v>
      </c>
      <c r="C50" s="41">
        <v>62020086</v>
      </c>
      <c r="D50" s="40" t="s">
        <v>58</v>
      </c>
      <c r="E50" s="40" t="s">
        <v>372</v>
      </c>
      <c r="F50" s="43">
        <v>1136223.5</v>
      </c>
      <c r="G50" s="43">
        <v>79.900000000000006</v>
      </c>
      <c r="H50" s="43">
        <v>3641.85</v>
      </c>
      <c r="I50" s="42">
        <v>0</v>
      </c>
      <c r="J50" s="42">
        <v>2.6599999999999999E-2</v>
      </c>
      <c r="K50" s="42">
        <v>4.3E-3</v>
      </c>
      <c r="L50" s="40" t="s">
        <v>10</v>
      </c>
      <c r="M50" s="66" t="s">
        <v>11</v>
      </c>
      <c r="N50" s="66" t="s">
        <v>2</v>
      </c>
    </row>
    <row r="51" spans="2:14" x14ac:dyDescent="0.25">
      <c r="B51" s="40" t="s">
        <v>373</v>
      </c>
      <c r="C51" s="41">
        <v>62019039</v>
      </c>
      <c r="D51" s="40" t="s">
        <v>58</v>
      </c>
      <c r="E51" s="40" t="s">
        <v>374</v>
      </c>
      <c r="F51" s="43">
        <v>1274052.82</v>
      </c>
      <c r="G51" s="43">
        <v>110.3</v>
      </c>
      <c r="H51" s="43">
        <v>5637.42</v>
      </c>
      <c r="I51" s="42">
        <v>0</v>
      </c>
      <c r="J51" s="42">
        <v>4.1200000000000001E-2</v>
      </c>
      <c r="K51" s="42">
        <v>6.7000000000000002E-3</v>
      </c>
      <c r="L51" s="40" t="s">
        <v>10</v>
      </c>
      <c r="M51" s="66" t="s">
        <v>11</v>
      </c>
      <c r="N51" s="66" t="s">
        <v>2</v>
      </c>
    </row>
    <row r="52" spans="2:14" x14ac:dyDescent="0.25">
      <c r="B52" s="40" t="s">
        <v>375</v>
      </c>
      <c r="C52" s="41">
        <v>62021092</v>
      </c>
      <c r="D52" s="40" t="s">
        <v>54</v>
      </c>
      <c r="E52" s="40" t="s">
        <v>376</v>
      </c>
      <c r="F52" s="43">
        <v>130000</v>
      </c>
      <c r="G52" s="43">
        <v>92.34</v>
      </c>
      <c r="H52" s="43">
        <v>554.69000000000005</v>
      </c>
      <c r="I52" s="42">
        <v>4.0000000000000002E-4</v>
      </c>
      <c r="J52" s="42">
        <v>4.1000000000000003E-3</v>
      </c>
      <c r="K52" s="42">
        <v>6.9999999999999999E-4</v>
      </c>
      <c r="L52" s="40" t="s">
        <v>10</v>
      </c>
      <c r="M52" s="66" t="s">
        <v>11</v>
      </c>
      <c r="N52" s="66" t="s">
        <v>2</v>
      </c>
    </row>
    <row r="53" spans="2:14" x14ac:dyDescent="0.25">
      <c r="B53" s="40" t="s">
        <v>377</v>
      </c>
      <c r="C53" s="41">
        <v>62018692</v>
      </c>
      <c r="D53" s="40" t="s">
        <v>58</v>
      </c>
      <c r="E53" s="40" t="s">
        <v>378</v>
      </c>
      <c r="F53" s="43">
        <v>450000</v>
      </c>
      <c r="G53" s="43">
        <v>78.069999999999993</v>
      </c>
      <c r="H53" s="43">
        <v>1409.39</v>
      </c>
      <c r="I53" s="42">
        <v>0</v>
      </c>
      <c r="J53" s="42">
        <v>1.03E-2</v>
      </c>
      <c r="K53" s="42">
        <v>1.6999999999999999E-3</v>
      </c>
      <c r="L53" s="40" t="s">
        <v>10</v>
      </c>
      <c r="M53" s="66" t="s">
        <v>11</v>
      </c>
      <c r="N53" s="66" t="s">
        <v>2</v>
      </c>
    </row>
    <row r="54" spans="2:14" x14ac:dyDescent="0.25">
      <c r="B54" s="40" t="s">
        <v>379</v>
      </c>
      <c r="C54" s="41">
        <v>50007871</v>
      </c>
      <c r="D54" s="40" t="s">
        <v>92</v>
      </c>
      <c r="E54" s="40" t="s">
        <v>380</v>
      </c>
      <c r="F54" s="43">
        <v>4000000</v>
      </c>
      <c r="G54" s="43">
        <v>111.46</v>
      </c>
      <c r="H54" s="43">
        <v>4458.24</v>
      </c>
      <c r="I54" s="42">
        <v>0.02</v>
      </c>
      <c r="J54" s="42">
        <v>3.2599999999999997E-2</v>
      </c>
      <c r="K54" s="42">
        <v>5.3E-3</v>
      </c>
      <c r="L54" s="40" t="s">
        <v>10</v>
      </c>
      <c r="M54" s="66" t="s">
        <v>11</v>
      </c>
      <c r="N54" s="66" t="s">
        <v>2</v>
      </c>
    </row>
    <row r="55" spans="2:14" x14ac:dyDescent="0.25">
      <c r="B55" s="40" t="s">
        <v>381</v>
      </c>
      <c r="C55" s="41">
        <v>62020862</v>
      </c>
      <c r="D55" s="40" t="s">
        <v>52</v>
      </c>
      <c r="E55" s="40" t="s">
        <v>370</v>
      </c>
      <c r="F55" s="43">
        <v>88095.69</v>
      </c>
      <c r="G55" s="43">
        <v>1292.6099999999999</v>
      </c>
      <c r="H55" s="43">
        <v>4130.1899999999996</v>
      </c>
      <c r="I55" s="42">
        <v>0</v>
      </c>
      <c r="J55" s="42">
        <v>3.0200000000000001E-2</v>
      </c>
      <c r="K55" s="42">
        <v>4.8999999999999998E-3</v>
      </c>
      <c r="L55" s="40" t="s">
        <v>10</v>
      </c>
      <c r="M55" s="66" t="s">
        <v>11</v>
      </c>
      <c r="N55" s="66" t="s">
        <v>2</v>
      </c>
    </row>
    <row r="56" spans="2:14" x14ac:dyDescent="0.25">
      <c r="B56" s="40" t="s">
        <v>382</v>
      </c>
      <c r="C56" s="41">
        <v>62020532</v>
      </c>
      <c r="D56" s="40" t="s">
        <v>60</v>
      </c>
      <c r="E56" s="40" t="s">
        <v>383</v>
      </c>
      <c r="F56" s="43">
        <v>2023500</v>
      </c>
      <c r="G56" s="43">
        <v>104.72</v>
      </c>
      <c r="H56" s="43">
        <v>5804.34</v>
      </c>
      <c r="I56" s="42">
        <v>0</v>
      </c>
      <c r="J56" s="42">
        <v>4.2500000000000003E-2</v>
      </c>
      <c r="K56" s="42">
        <v>6.8999999999999999E-3</v>
      </c>
      <c r="L56" s="40" t="s">
        <v>10</v>
      </c>
      <c r="M56" s="66" t="s">
        <v>11</v>
      </c>
      <c r="N56" s="66" t="s">
        <v>2</v>
      </c>
    </row>
    <row r="57" spans="2:14" x14ac:dyDescent="0.25">
      <c r="B57" s="40" t="s">
        <v>384</v>
      </c>
      <c r="C57" s="41">
        <v>62018783</v>
      </c>
      <c r="D57" s="40" t="s">
        <v>58</v>
      </c>
      <c r="E57" s="40" t="s">
        <v>385</v>
      </c>
      <c r="F57" s="43">
        <v>492291</v>
      </c>
      <c r="G57" s="43">
        <v>83.76</v>
      </c>
      <c r="H57" s="43">
        <v>1654.09</v>
      </c>
      <c r="I57" s="42">
        <v>0</v>
      </c>
      <c r="J57" s="42">
        <v>1.21E-2</v>
      </c>
      <c r="K57" s="42">
        <v>2E-3</v>
      </c>
      <c r="L57" s="40" t="s">
        <v>10</v>
      </c>
      <c r="M57" s="66" t="s">
        <v>11</v>
      </c>
      <c r="N57" s="66" t="s">
        <v>2</v>
      </c>
    </row>
    <row r="58" spans="2:14" x14ac:dyDescent="0.25">
      <c r="B58" s="36" t="s">
        <v>108</v>
      </c>
      <c r="M58" s="66" t="s">
        <v>11</v>
      </c>
      <c r="N58" s="66" t="s">
        <v>2</v>
      </c>
    </row>
    <row r="59" spans="2:14" x14ac:dyDescent="0.25">
      <c r="B59" s="36" t="s">
        <v>145</v>
      </c>
      <c r="M59" s="66" t="s">
        <v>11</v>
      </c>
      <c r="N59" s="66" t="s">
        <v>2</v>
      </c>
    </row>
    <row r="60" spans="2:14" x14ac:dyDescent="0.25">
      <c r="B60" s="36" t="s">
        <v>146</v>
      </c>
      <c r="M60" s="66" t="s">
        <v>11</v>
      </c>
      <c r="N60" s="66" t="s">
        <v>2</v>
      </c>
    </row>
    <row r="61" spans="2:14" x14ac:dyDescent="0.25">
      <c r="B61" s="36" t="s">
        <v>147</v>
      </c>
      <c r="M61" s="66" t="s">
        <v>11</v>
      </c>
      <c r="N61" s="66" t="s">
        <v>2</v>
      </c>
    </row>
    <row r="62" spans="2:14" x14ac:dyDescent="0.25">
      <c r="B62" s="66" t="s">
        <v>64</v>
      </c>
      <c r="C62" s="50"/>
      <c r="D62" s="50"/>
      <c r="E62" s="50"/>
      <c r="F62" s="50"/>
      <c r="G62" s="50"/>
      <c r="H62" s="50"/>
      <c r="I62" s="50"/>
      <c r="J62" s="50"/>
      <c r="K62" s="50"/>
      <c r="L62" s="50"/>
    </row>
    <row r="63" spans="2:14" x14ac:dyDescent="0.25">
      <c r="B63" s="66" t="s">
        <v>65</v>
      </c>
      <c r="C63" s="50"/>
      <c r="D63" s="50"/>
      <c r="E63" s="50"/>
      <c r="F63" s="50"/>
      <c r="G63" s="50"/>
      <c r="H63" s="50"/>
      <c r="I63" s="50"/>
      <c r="J63" s="50"/>
      <c r="K63" s="50"/>
      <c r="L63" s="50"/>
    </row>
  </sheetData>
  <mergeCells count="5">
    <mergeCell ref="B5:L5"/>
    <mergeCell ref="B62:L62"/>
    <mergeCell ref="B63:L63"/>
    <mergeCell ref="M6:M61"/>
    <mergeCell ref="N1:N6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O20"/>
  <sheetViews>
    <sheetView rightToLeft="1" workbookViewId="0">
      <selection activeCell="D39" sqref="D39"/>
    </sheetView>
  </sheetViews>
  <sheetFormatPr defaultRowHeight="13.8" x14ac:dyDescent="0.25"/>
  <cols>
    <col min="1" max="1" width="3" customWidth="1"/>
    <col min="2" max="2" width="65" customWidth="1"/>
    <col min="3" max="3" width="11" customWidth="1"/>
    <col min="4" max="5" width="10" customWidth="1"/>
    <col min="6" max="6" width="13" customWidth="1"/>
    <col min="7" max="7" width="14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5" x14ac:dyDescent="0.25">
      <c r="B1" s="37" t="s">
        <v>0</v>
      </c>
      <c r="C1" s="37" t="s">
        <v>1</v>
      </c>
      <c r="O1" s="67" t="s">
        <v>2</v>
      </c>
    </row>
    <row r="2" spans="2:15" x14ac:dyDescent="0.25">
      <c r="B2" s="37" t="s">
        <v>3</v>
      </c>
      <c r="C2" s="37" t="s">
        <v>4</v>
      </c>
      <c r="O2" s="67" t="s">
        <v>2</v>
      </c>
    </row>
    <row r="3" spans="2:15" x14ac:dyDescent="0.25">
      <c r="B3" s="37" t="s">
        <v>5</v>
      </c>
      <c r="C3" s="37" t="s">
        <v>6</v>
      </c>
      <c r="O3" s="67" t="s">
        <v>2</v>
      </c>
    </row>
    <row r="4" spans="2:15" x14ac:dyDescent="0.25">
      <c r="B4" s="37" t="s">
        <v>7</v>
      </c>
      <c r="C4" s="37">
        <v>299</v>
      </c>
      <c r="O4" s="67" t="s">
        <v>2</v>
      </c>
    </row>
    <row r="5" spans="2:15" x14ac:dyDescent="0.25">
      <c r="B5" s="67" t="s">
        <v>8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O5" s="67" t="s">
        <v>2</v>
      </c>
    </row>
    <row r="6" spans="2:15" x14ac:dyDescent="0.25">
      <c r="B6" s="3" t="s">
        <v>271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67" t="s">
        <v>11</v>
      </c>
      <c r="O6" s="67" t="s">
        <v>2</v>
      </c>
    </row>
    <row r="7" spans="2:15" x14ac:dyDescent="0.25">
      <c r="B7" s="3" t="s">
        <v>386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67" t="s">
        <v>11</v>
      </c>
      <c r="O7" s="67" t="s">
        <v>2</v>
      </c>
    </row>
    <row r="8" spans="2:15" x14ac:dyDescent="0.25">
      <c r="B8" s="1" t="s">
        <v>67</v>
      </c>
      <c r="C8" s="1" t="s">
        <v>68</v>
      </c>
      <c r="D8" s="1" t="s">
        <v>151</v>
      </c>
      <c r="E8" s="1" t="s">
        <v>72</v>
      </c>
      <c r="F8" s="1" t="s">
        <v>112</v>
      </c>
      <c r="G8" s="3" t="s">
        <v>114</v>
      </c>
      <c r="H8" s="3" t="s">
        <v>115</v>
      </c>
      <c r="I8" s="1" t="s">
        <v>12</v>
      </c>
      <c r="J8" s="1" t="s">
        <v>152</v>
      </c>
      <c r="K8" s="1" t="s">
        <v>76</v>
      </c>
      <c r="L8" s="1" t="s">
        <v>118</v>
      </c>
      <c r="M8" s="1" t="s">
        <v>10</v>
      </c>
      <c r="N8" s="67" t="s">
        <v>11</v>
      </c>
      <c r="O8" s="67" t="s">
        <v>2</v>
      </c>
    </row>
    <row r="9" spans="2:15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3" t="s">
        <v>120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15</v>
      </c>
      <c r="M9" s="1" t="s">
        <v>10</v>
      </c>
      <c r="N9" s="67" t="s">
        <v>11</v>
      </c>
      <c r="O9" s="67" t="s">
        <v>2</v>
      </c>
    </row>
    <row r="10" spans="2:15" x14ac:dyDescent="0.25">
      <c r="B10" s="1" t="s">
        <v>10</v>
      </c>
      <c r="C10" s="1" t="s">
        <v>16</v>
      </c>
      <c r="D10" s="1" t="s">
        <v>17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10</v>
      </c>
      <c r="N10" s="67" t="s">
        <v>11</v>
      </c>
      <c r="O10" s="67" t="s">
        <v>2</v>
      </c>
    </row>
    <row r="11" spans="2:15" x14ac:dyDescent="0.25">
      <c r="B11" s="1" t="s">
        <v>249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0</v>
      </c>
      <c r="J11" s="38">
        <v>0</v>
      </c>
      <c r="K11" s="38">
        <v>1</v>
      </c>
      <c r="L11" s="38">
        <v>0</v>
      </c>
      <c r="M11" s="1" t="s">
        <v>10</v>
      </c>
      <c r="N11" s="67" t="s">
        <v>11</v>
      </c>
      <c r="O11" s="67" t="s">
        <v>2</v>
      </c>
    </row>
    <row r="12" spans="2:15" x14ac:dyDescent="0.25">
      <c r="B12" s="1" t="s">
        <v>387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0</v>
      </c>
      <c r="J12" s="38">
        <v>0</v>
      </c>
      <c r="K12" s="38">
        <v>1</v>
      </c>
      <c r="L12" s="38">
        <v>0</v>
      </c>
      <c r="M12" s="1" t="s">
        <v>10</v>
      </c>
      <c r="N12" s="67" t="s">
        <v>11</v>
      </c>
      <c r="O12" s="67" t="s">
        <v>2</v>
      </c>
    </row>
    <row r="13" spans="2:15" x14ac:dyDescent="0.25">
      <c r="B13" s="40" t="s">
        <v>388</v>
      </c>
      <c r="C13" s="41">
        <v>50007673</v>
      </c>
      <c r="D13" s="40" t="s">
        <v>172</v>
      </c>
      <c r="E13" s="40" t="s">
        <v>92</v>
      </c>
      <c r="F13" s="40" t="s">
        <v>389</v>
      </c>
      <c r="G13" s="43">
        <v>160771</v>
      </c>
      <c r="H13" s="43">
        <v>0</v>
      </c>
      <c r="I13" s="43">
        <v>0</v>
      </c>
      <c r="J13" s="42">
        <v>0</v>
      </c>
      <c r="K13" s="42">
        <v>1</v>
      </c>
      <c r="L13" s="42">
        <v>0</v>
      </c>
      <c r="M13" s="40" t="s">
        <v>10</v>
      </c>
      <c r="N13" s="67" t="s">
        <v>11</v>
      </c>
      <c r="O13" s="67" t="s">
        <v>2</v>
      </c>
    </row>
    <row r="14" spans="2:15" x14ac:dyDescent="0.25">
      <c r="B14" s="1" t="s">
        <v>390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39">
        <v>0</v>
      </c>
      <c r="J14" s="38">
        <v>0</v>
      </c>
      <c r="K14" s="38">
        <v>0</v>
      </c>
      <c r="L14" s="38">
        <v>0</v>
      </c>
      <c r="M14" s="1" t="s">
        <v>10</v>
      </c>
      <c r="N14" s="67" t="s">
        <v>11</v>
      </c>
      <c r="O14" s="67" t="s">
        <v>2</v>
      </c>
    </row>
    <row r="15" spans="2:15" x14ac:dyDescent="0.25">
      <c r="B15" s="36" t="s">
        <v>108</v>
      </c>
      <c r="N15" s="67" t="s">
        <v>11</v>
      </c>
      <c r="O15" s="67" t="s">
        <v>2</v>
      </c>
    </row>
    <row r="16" spans="2:15" x14ac:dyDescent="0.25">
      <c r="B16" s="36" t="s">
        <v>145</v>
      </c>
      <c r="N16" s="67" t="s">
        <v>11</v>
      </c>
      <c r="O16" s="67" t="s">
        <v>2</v>
      </c>
    </row>
    <row r="17" spans="2:15" x14ac:dyDescent="0.25">
      <c r="B17" s="36" t="s">
        <v>146</v>
      </c>
      <c r="N17" s="67" t="s">
        <v>11</v>
      </c>
      <c r="O17" s="67" t="s">
        <v>2</v>
      </c>
    </row>
    <row r="18" spans="2:15" x14ac:dyDescent="0.25">
      <c r="B18" s="36" t="s">
        <v>147</v>
      </c>
      <c r="N18" s="67" t="s">
        <v>11</v>
      </c>
      <c r="O18" s="67" t="s">
        <v>2</v>
      </c>
    </row>
    <row r="19" spans="2:15" x14ac:dyDescent="0.25">
      <c r="B19" s="67" t="s">
        <v>64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</row>
    <row r="20" spans="2:15" x14ac:dyDescent="0.25">
      <c r="B20" s="67" t="s">
        <v>65</v>
      </c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</row>
  </sheetData>
  <mergeCells count="5">
    <mergeCell ref="B5:M5"/>
    <mergeCell ref="B19:M19"/>
    <mergeCell ref="B20:M20"/>
    <mergeCell ref="N6:N18"/>
    <mergeCell ref="O1:O18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O30"/>
  <sheetViews>
    <sheetView rightToLeft="1" workbookViewId="0">
      <selection activeCell="B15" sqref="B15"/>
    </sheetView>
  </sheetViews>
  <sheetFormatPr defaultRowHeight="13.8" x14ac:dyDescent="0.25"/>
  <cols>
    <col min="1" max="1" width="3" customWidth="1"/>
    <col min="2" max="2" width="65" customWidth="1"/>
    <col min="3" max="3" width="12" customWidth="1"/>
    <col min="4" max="5" width="10" customWidth="1"/>
    <col min="6" max="6" width="13" customWidth="1"/>
    <col min="7" max="7" width="14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5" x14ac:dyDescent="0.25">
      <c r="B1" s="37" t="s">
        <v>0</v>
      </c>
      <c r="C1" s="37" t="s">
        <v>1</v>
      </c>
      <c r="O1" s="68" t="s">
        <v>2</v>
      </c>
    </row>
    <row r="2" spans="2:15" x14ac:dyDescent="0.25">
      <c r="B2" s="37" t="s">
        <v>3</v>
      </c>
      <c r="C2" s="37" t="s">
        <v>4</v>
      </c>
      <c r="O2" s="68" t="s">
        <v>2</v>
      </c>
    </row>
    <row r="3" spans="2:15" x14ac:dyDescent="0.25">
      <c r="B3" s="37" t="s">
        <v>5</v>
      </c>
      <c r="C3" s="37" t="s">
        <v>6</v>
      </c>
      <c r="O3" s="68" t="s">
        <v>2</v>
      </c>
    </row>
    <row r="4" spans="2:15" x14ac:dyDescent="0.25">
      <c r="B4" s="37" t="s">
        <v>7</v>
      </c>
      <c r="C4" s="37">
        <v>299</v>
      </c>
      <c r="O4" s="68" t="s">
        <v>2</v>
      </c>
    </row>
    <row r="5" spans="2:15" x14ac:dyDescent="0.25">
      <c r="B5" s="68" t="s">
        <v>8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O5" s="68" t="s">
        <v>2</v>
      </c>
    </row>
    <row r="6" spans="2:15" x14ac:dyDescent="0.25">
      <c r="B6" s="3" t="s">
        <v>271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68" t="s">
        <v>11</v>
      </c>
      <c r="O6" s="68" t="s">
        <v>2</v>
      </c>
    </row>
    <row r="7" spans="2:15" x14ac:dyDescent="0.25">
      <c r="B7" s="3" t="s">
        <v>391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68" t="s">
        <v>11</v>
      </c>
      <c r="O7" s="68" t="s">
        <v>2</v>
      </c>
    </row>
    <row r="8" spans="2:15" x14ac:dyDescent="0.25">
      <c r="B8" s="1" t="s">
        <v>67</v>
      </c>
      <c r="C8" s="1" t="s">
        <v>68</v>
      </c>
      <c r="D8" s="1" t="s">
        <v>151</v>
      </c>
      <c r="E8" s="1" t="s">
        <v>72</v>
      </c>
      <c r="F8" s="1" t="s">
        <v>112</v>
      </c>
      <c r="G8" s="3" t="s">
        <v>114</v>
      </c>
      <c r="H8" s="3" t="s">
        <v>115</v>
      </c>
      <c r="I8" s="1" t="s">
        <v>12</v>
      </c>
      <c r="J8" s="1" t="s">
        <v>152</v>
      </c>
      <c r="K8" s="1" t="s">
        <v>76</v>
      </c>
      <c r="L8" s="1" t="s">
        <v>118</v>
      </c>
      <c r="M8" s="1" t="s">
        <v>10</v>
      </c>
      <c r="N8" s="68" t="s">
        <v>11</v>
      </c>
      <c r="O8" s="68" t="s">
        <v>2</v>
      </c>
    </row>
    <row r="9" spans="2:15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163</v>
      </c>
      <c r="G9" s="3" t="s">
        <v>120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15</v>
      </c>
      <c r="M9" s="1" t="s">
        <v>10</v>
      </c>
      <c r="N9" s="68" t="s">
        <v>11</v>
      </c>
      <c r="O9" s="68" t="s">
        <v>2</v>
      </c>
    </row>
    <row r="10" spans="2:15" x14ac:dyDescent="0.25">
      <c r="B10" s="1" t="s">
        <v>10</v>
      </c>
      <c r="C10" s="1" t="s">
        <v>16</v>
      </c>
      <c r="D10" s="1" t="s">
        <v>17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10</v>
      </c>
      <c r="N10" s="68" t="s">
        <v>11</v>
      </c>
      <c r="O10" s="68" t="s">
        <v>2</v>
      </c>
    </row>
    <row r="11" spans="2:15" x14ac:dyDescent="0.25">
      <c r="B11" s="1" t="s">
        <v>255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26.04</v>
      </c>
      <c r="J11" s="38">
        <v>0.38400000000000001</v>
      </c>
      <c r="K11" s="38">
        <v>1</v>
      </c>
      <c r="L11" s="38">
        <v>0</v>
      </c>
      <c r="M11" s="1" t="s">
        <v>10</v>
      </c>
      <c r="N11" s="68" t="s">
        <v>11</v>
      </c>
      <c r="O11" s="68" t="s">
        <v>2</v>
      </c>
    </row>
    <row r="12" spans="2:15" x14ac:dyDescent="0.25">
      <c r="B12" s="1" t="s">
        <v>392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26.04</v>
      </c>
      <c r="J12" s="38">
        <v>0.38400000000000001</v>
      </c>
      <c r="K12" s="38">
        <v>1</v>
      </c>
      <c r="L12" s="38">
        <v>0</v>
      </c>
      <c r="M12" s="1" t="s">
        <v>10</v>
      </c>
      <c r="N12" s="68" t="s">
        <v>11</v>
      </c>
      <c r="O12" s="68" t="s">
        <v>2</v>
      </c>
    </row>
    <row r="13" spans="2:15" x14ac:dyDescent="0.25">
      <c r="B13" s="1" t="s">
        <v>256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39">
        <v>26.04</v>
      </c>
      <c r="J13" s="38">
        <v>0.38400000000000001</v>
      </c>
      <c r="K13" s="38">
        <v>1</v>
      </c>
      <c r="L13" s="38">
        <v>0</v>
      </c>
      <c r="M13" s="1" t="s">
        <v>10</v>
      </c>
      <c r="N13" s="68" t="s">
        <v>11</v>
      </c>
      <c r="O13" s="68" t="s">
        <v>2</v>
      </c>
    </row>
    <row r="14" spans="2:15" x14ac:dyDescent="0.25">
      <c r="B14" s="40" t="s">
        <v>521</v>
      </c>
      <c r="C14" s="41">
        <v>240620211</v>
      </c>
      <c r="D14" s="40" t="s">
        <v>393</v>
      </c>
      <c r="E14" s="40" t="s">
        <v>92</v>
      </c>
      <c r="F14" s="40" t="s">
        <v>289</v>
      </c>
      <c r="G14" s="43">
        <v>384000</v>
      </c>
      <c r="H14" s="43">
        <v>6.78</v>
      </c>
      <c r="I14" s="43">
        <v>26.04</v>
      </c>
      <c r="J14" s="42">
        <v>0.38400000000000001</v>
      </c>
      <c r="K14" s="42">
        <v>1</v>
      </c>
      <c r="L14" s="42">
        <v>0</v>
      </c>
      <c r="M14" s="40" t="s">
        <v>10</v>
      </c>
      <c r="N14" s="68" t="s">
        <v>11</v>
      </c>
      <c r="O14" s="68" t="s">
        <v>2</v>
      </c>
    </row>
    <row r="15" spans="2:15" x14ac:dyDescent="0.25">
      <c r="B15" s="1" t="s">
        <v>394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39">
        <v>0</v>
      </c>
      <c r="J15" s="38">
        <v>0</v>
      </c>
      <c r="K15" s="38">
        <v>0</v>
      </c>
      <c r="L15" s="38">
        <v>0</v>
      </c>
      <c r="M15" s="1" t="s">
        <v>10</v>
      </c>
      <c r="N15" s="68" t="s">
        <v>11</v>
      </c>
      <c r="O15" s="68" t="s">
        <v>2</v>
      </c>
    </row>
    <row r="16" spans="2:15" x14ac:dyDescent="0.25">
      <c r="B16" s="1" t="s">
        <v>395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39">
        <v>0</v>
      </c>
      <c r="J16" s="38">
        <v>0</v>
      </c>
      <c r="K16" s="38">
        <v>0</v>
      </c>
      <c r="L16" s="38">
        <v>0</v>
      </c>
      <c r="M16" s="1" t="s">
        <v>10</v>
      </c>
      <c r="N16" s="68" t="s">
        <v>11</v>
      </c>
      <c r="O16" s="68" t="s">
        <v>2</v>
      </c>
    </row>
    <row r="17" spans="2:15" x14ac:dyDescent="0.25">
      <c r="B17" s="1" t="s">
        <v>258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39">
        <v>0</v>
      </c>
      <c r="J17" s="38">
        <v>0</v>
      </c>
      <c r="K17" s="38">
        <v>0</v>
      </c>
      <c r="L17" s="38">
        <v>0</v>
      </c>
      <c r="M17" s="1" t="s">
        <v>10</v>
      </c>
      <c r="N17" s="68" t="s">
        <v>11</v>
      </c>
      <c r="O17" s="68" t="s">
        <v>2</v>
      </c>
    </row>
    <row r="18" spans="2:15" x14ac:dyDescent="0.25">
      <c r="B18" s="1" t="s">
        <v>212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39">
        <v>0</v>
      </c>
      <c r="J18" s="38">
        <v>0</v>
      </c>
      <c r="K18" s="38">
        <v>0</v>
      </c>
      <c r="L18" s="38">
        <v>0</v>
      </c>
      <c r="M18" s="1" t="s">
        <v>10</v>
      </c>
      <c r="N18" s="68" t="s">
        <v>11</v>
      </c>
      <c r="O18" s="68" t="s">
        <v>2</v>
      </c>
    </row>
    <row r="19" spans="2:15" x14ac:dyDescent="0.25">
      <c r="B19" s="1" t="s">
        <v>396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1" t="s">
        <v>10</v>
      </c>
      <c r="I19" s="39">
        <v>0</v>
      </c>
      <c r="J19" s="38">
        <v>0</v>
      </c>
      <c r="K19" s="38">
        <v>0</v>
      </c>
      <c r="L19" s="38">
        <v>0</v>
      </c>
      <c r="M19" s="1" t="s">
        <v>10</v>
      </c>
      <c r="N19" s="68" t="s">
        <v>11</v>
      </c>
      <c r="O19" s="68" t="s">
        <v>2</v>
      </c>
    </row>
    <row r="20" spans="2:15" x14ac:dyDescent="0.25">
      <c r="B20" s="1" t="s">
        <v>256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1" t="s">
        <v>10</v>
      </c>
      <c r="I20" s="39">
        <v>0</v>
      </c>
      <c r="J20" s="38">
        <v>0</v>
      </c>
      <c r="K20" s="38">
        <v>0</v>
      </c>
      <c r="L20" s="38">
        <v>0</v>
      </c>
      <c r="M20" s="1" t="s">
        <v>10</v>
      </c>
      <c r="N20" s="68" t="s">
        <v>11</v>
      </c>
      <c r="O20" s="68" t="s">
        <v>2</v>
      </c>
    </row>
    <row r="21" spans="2:15" x14ac:dyDescent="0.25">
      <c r="B21" s="1" t="s">
        <v>260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1" t="s">
        <v>10</v>
      </c>
      <c r="I21" s="39">
        <v>0</v>
      </c>
      <c r="J21" s="38">
        <v>0</v>
      </c>
      <c r="K21" s="38">
        <v>0</v>
      </c>
      <c r="L21" s="38">
        <v>0</v>
      </c>
      <c r="M21" s="1" t="s">
        <v>10</v>
      </c>
      <c r="N21" s="68" t="s">
        <v>11</v>
      </c>
      <c r="O21" s="68" t="s">
        <v>2</v>
      </c>
    </row>
    <row r="22" spans="2:15" x14ac:dyDescent="0.25">
      <c r="B22" s="1" t="s">
        <v>258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1" t="s">
        <v>10</v>
      </c>
      <c r="I22" s="39">
        <v>0</v>
      </c>
      <c r="J22" s="38">
        <v>0</v>
      </c>
      <c r="K22" s="38">
        <v>0</v>
      </c>
      <c r="L22" s="38">
        <v>0</v>
      </c>
      <c r="M22" s="1" t="s">
        <v>10</v>
      </c>
      <c r="N22" s="68" t="s">
        <v>11</v>
      </c>
      <c r="O22" s="68" t="s">
        <v>2</v>
      </c>
    </row>
    <row r="23" spans="2:15" x14ac:dyDescent="0.25">
      <c r="B23" s="1" t="s">
        <v>261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1" t="s">
        <v>10</v>
      </c>
      <c r="I23" s="39">
        <v>0</v>
      </c>
      <c r="J23" s="38">
        <v>0</v>
      </c>
      <c r="K23" s="38">
        <v>0</v>
      </c>
      <c r="L23" s="38">
        <v>0</v>
      </c>
      <c r="M23" s="1" t="s">
        <v>10</v>
      </c>
      <c r="N23" s="68" t="s">
        <v>11</v>
      </c>
      <c r="O23" s="68" t="s">
        <v>2</v>
      </c>
    </row>
    <row r="24" spans="2:15" x14ac:dyDescent="0.25">
      <c r="B24" s="1" t="s">
        <v>212</v>
      </c>
      <c r="C24" s="1" t="s">
        <v>10</v>
      </c>
      <c r="D24" s="1" t="s">
        <v>10</v>
      </c>
      <c r="E24" s="1" t="s">
        <v>10</v>
      </c>
      <c r="F24" s="1" t="s">
        <v>10</v>
      </c>
      <c r="G24" s="1" t="s">
        <v>10</v>
      </c>
      <c r="H24" s="1" t="s">
        <v>10</v>
      </c>
      <c r="I24" s="39">
        <v>0</v>
      </c>
      <c r="J24" s="38">
        <v>0</v>
      </c>
      <c r="K24" s="38">
        <v>0</v>
      </c>
      <c r="L24" s="38">
        <v>0</v>
      </c>
      <c r="M24" s="1" t="s">
        <v>10</v>
      </c>
      <c r="N24" s="68" t="s">
        <v>11</v>
      </c>
      <c r="O24" s="68" t="s">
        <v>2</v>
      </c>
    </row>
    <row r="25" spans="2:15" x14ac:dyDescent="0.25">
      <c r="B25" s="36" t="s">
        <v>108</v>
      </c>
      <c r="N25" s="68" t="s">
        <v>11</v>
      </c>
      <c r="O25" s="68" t="s">
        <v>2</v>
      </c>
    </row>
    <row r="26" spans="2:15" x14ac:dyDescent="0.25">
      <c r="B26" s="36" t="s">
        <v>145</v>
      </c>
      <c r="N26" s="68" t="s">
        <v>11</v>
      </c>
      <c r="O26" s="68" t="s">
        <v>2</v>
      </c>
    </row>
    <row r="27" spans="2:15" x14ac:dyDescent="0.25">
      <c r="B27" s="36" t="s">
        <v>146</v>
      </c>
      <c r="N27" s="68" t="s">
        <v>11</v>
      </c>
      <c r="O27" s="68" t="s">
        <v>2</v>
      </c>
    </row>
    <row r="28" spans="2:15" x14ac:dyDescent="0.25">
      <c r="B28" s="36" t="s">
        <v>147</v>
      </c>
      <c r="N28" s="68" t="s">
        <v>11</v>
      </c>
      <c r="O28" s="68" t="s">
        <v>2</v>
      </c>
    </row>
    <row r="29" spans="2:15" x14ac:dyDescent="0.25">
      <c r="B29" s="68" t="s">
        <v>64</v>
      </c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</row>
    <row r="30" spans="2:15" x14ac:dyDescent="0.25">
      <c r="B30" s="68" t="s">
        <v>65</v>
      </c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</row>
  </sheetData>
  <mergeCells count="5">
    <mergeCell ref="B5:M5"/>
    <mergeCell ref="B29:M29"/>
    <mergeCell ref="B30:M30"/>
    <mergeCell ref="N6:N28"/>
    <mergeCell ref="O1:O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32"/>
  <sheetViews>
    <sheetView rightToLeft="1" workbookViewId="0">
      <selection activeCell="D22" sqref="D22"/>
    </sheetView>
  </sheetViews>
  <sheetFormatPr defaultRowHeight="13.8" x14ac:dyDescent="0.25"/>
  <cols>
    <col min="1" max="1" width="3" customWidth="1"/>
    <col min="2" max="2" width="65" customWidth="1"/>
    <col min="3" max="4" width="12" customWidth="1"/>
    <col min="5" max="5" width="7" customWidth="1"/>
    <col min="6" max="6" width="11" customWidth="1"/>
    <col min="7" max="7" width="14" customWidth="1"/>
    <col min="8" max="8" width="13" customWidth="1"/>
    <col min="9" max="9" width="15" customWidth="1"/>
    <col min="10" max="10" width="11" customWidth="1"/>
    <col min="11" max="11" width="24" customWidth="1"/>
    <col min="12" max="12" width="21" customWidth="1"/>
  </cols>
  <sheetData>
    <row r="1" spans="2:14" x14ac:dyDescent="0.25">
      <c r="B1" s="37" t="s">
        <v>0</v>
      </c>
      <c r="C1" s="37" t="s">
        <v>1</v>
      </c>
      <c r="N1" s="51" t="s">
        <v>2</v>
      </c>
    </row>
    <row r="2" spans="2:14" x14ac:dyDescent="0.25">
      <c r="B2" s="37" t="s">
        <v>3</v>
      </c>
      <c r="C2" s="37" t="s">
        <v>4</v>
      </c>
      <c r="N2" s="51" t="s">
        <v>2</v>
      </c>
    </row>
    <row r="3" spans="2:14" x14ac:dyDescent="0.25">
      <c r="B3" s="37" t="s">
        <v>5</v>
      </c>
      <c r="C3" s="37" t="s">
        <v>6</v>
      </c>
      <c r="N3" s="51" t="s">
        <v>2</v>
      </c>
    </row>
    <row r="4" spans="2:14" x14ac:dyDescent="0.25">
      <c r="B4" s="37" t="s">
        <v>7</v>
      </c>
      <c r="C4" s="37">
        <v>299</v>
      </c>
      <c r="N4" s="51" t="s">
        <v>2</v>
      </c>
    </row>
    <row r="5" spans="2:14" x14ac:dyDescent="0.25">
      <c r="B5" s="51" t="s">
        <v>8</v>
      </c>
      <c r="C5" s="50"/>
      <c r="D5" s="50"/>
      <c r="E5" s="50"/>
      <c r="F5" s="50"/>
      <c r="G5" s="50"/>
      <c r="H5" s="50"/>
      <c r="I5" s="50"/>
      <c r="J5" s="50"/>
      <c r="K5" s="50"/>
      <c r="L5" s="50"/>
      <c r="N5" s="51" t="s">
        <v>2</v>
      </c>
    </row>
    <row r="6" spans="2:14" x14ac:dyDescent="0.25">
      <c r="B6" s="3" t="s">
        <v>66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51" t="s">
        <v>11</v>
      </c>
      <c r="N6" s="51" t="s">
        <v>2</v>
      </c>
    </row>
    <row r="7" spans="2:14" x14ac:dyDescent="0.25">
      <c r="B7" s="1" t="s">
        <v>67</v>
      </c>
      <c r="C7" s="1" t="s">
        <v>68</v>
      </c>
      <c r="D7" s="1" t="s">
        <v>69</v>
      </c>
      <c r="E7" s="1" t="s">
        <v>70</v>
      </c>
      <c r="F7" s="1" t="s">
        <v>71</v>
      </c>
      <c r="G7" s="1" t="s">
        <v>72</v>
      </c>
      <c r="H7" s="1" t="s">
        <v>73</v>
      </c>
      <c r="I7" s="1" t="s">
        <v>74</v>
      </c>
      <c r="J7" s="1" t="s">
        <v>75</v>
      </c>
      <c r="K7" s="1" t="s">
        <v>76</v>
      </c>
      <c r="L7" s="1" t="s">
        <v>77</v>
      </c>
      <c r="M7" s="51" t="s">
        <v>11</v>
      </c>
      <c r="N7" s="51" t="s">
        <v>2</v>
      </c>
    </row>
    <row r="8" spans="2:14" x14ac:dyDescent="0.25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10</v>
      </c>
      <c r="H8" s="1" t="s">
        <v>15</v>
      </c>
      <c r="I8" s="1" t="s">
        <v>15</v>
      </c>
      <c r="J8" s="1" t="s">
        <v>14</v>
      </c>
      <c r="K8" s="1" t="s">
        <v>15</v>
      </c>
      <c r="L8" s="1" t="s">
        <v>15</v>
      </c>
      <c r="M8" s="51" t="s">
        <v>11</v>
      </c>
      <c r="N8" s="51" t="s">
        <v>2</v>
      </c>
    </row>
    <row r="9" spans="2:14" x14ac:dyDescent="0.25">
      <c r="B9" s="1" t="s">
        <v>10</v>
      </c>
      <c r="C9" s="1" t="s">
        <v>16</v>
      </c>
      <c r="D9" s="1" t="s">
        <v>17</v>
      </c>
      <c r="E9" s="1" t="s">
        <v>78</v>
      </c>
      <c r="F9" s="1" t="s">
        <v>79</v>
      </c>
      <c r="G9" s="1" t="s">
        <v>80</v>
      </c>
      <c r="H9" s="1" t="s">
        <v>81</v>
      </c>
      <c r="I9" s="1" t="s">
        <v>82</v>
      </c>
      <c r="J9" s="1" t="s">
        <v>83</v>
      </c>
      <c r="K9" s="1" t="s">
        <v>84</v>
      </c>
      <c r="L9" s="1" t="s">
        <v>85</v>
      </c>
      <c r="M9" s="51" t="s">
        <v>11</v>
      </c>
      <c r="N9" s="51" t="s">
        <v>2</v>
      </c>
    </row>
    <row r="10" spans="2:14" x14ac:dyDescent="0.25">
      <c r="B10" s="1" t="s">
        <v>86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38">
        <v>0</v>
      </c>
      <c r="I10" s="38">
        <v>0</v>
      </c>
      <c r="J10" s="39">
        <v>45133.98</v>
      </c>
      <c r="K10" s="38">
        <v>1</v>
      </c>
      <c r="L10" s="38">
        <v>5.3699999999999998E-2</v>
      </c>
      <c r="M10" s="51" t="s">
        <v>11</v>
      </c>
      <c r="N10" s="51" t="s">
        <v>2</v>
      </c>
    </row>
    <row r="11" spans="2:14" x14ac:dyDescent="0.25">
      <c r="B11" s="1" t="s">
        <v>87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8">
        <v>0</v>
      </c>
      <c r="I11" s="38">
        <v>0</v>
      </c>
      <c r="J11" s="39">
        <v>45133.98</v>
      </c>
      <c r="K11" s="38">
        <v>1</v>
      </c>
      <c r="L11" s="38">
        <v>5.3699999999999998E-2</v>
      </c>
      <c r="M11" s="51" t="s">
        <v>11</v>
      </c>
      <c r="N11" s="51" t="s">
        <v>2</v>
      </c>
    </row>
    <row r="12" spans="2:14" x14ac:dyDescent="0.25">
      <c r="B12" s="1" t="s">
        <v>88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1" t="s">
        <v>10</v>
      </c>
      <c r="K12" s="1" t="s">
        <v>10</v>
      </c>
      <c r="L12" s="1" t="s">
        <v>10</v>
      </c>
      <c r="M12" s="51" t="s">
        <v>11</v>
      </c>
      <c r="N12" s="51" t="s">
        <v>2</v>
      </c>
    </row>
    <row r="13" spans="2:14" x14ac:dyDescent="0.25">
      <c r="B13" s="40" t="s">
        <v>89</v>
      </c>
      <c r="C13" s="41">
        <v>111111111</v>
      </c>
      <c r="D13" s="41">
        <v>12</v>
      </c>
      <c r="E13" s="40" t="s">
        <v>90</v>
      </c>
      <c r="F13" s="40" t="s">
        <v>91</v>
      </c>
      <c r="G13" s="40" t="s">
        <v>92</v>
      </c>
      <c r="H13" s="42">
        <v>0</v>
      </c>
      <c r="I13" s="42">
        <v>0</v>
      </c>
      <c r="J13" s="43">
        <v>30837.58</v>
      </c>
      <c r="K13" s="42">
        <v>0.68320000000000003</v>
      </c>
      <c r="L13" s="42">
        <v>3.6700000000000003E-2</v>
      </c>
      <c r="M13" s="51" t="s">
        <v>11</v>
      </c>
      <c r="N13" s="51" t="s">
        <v>2</v>
      </c>
    </row>
    <row r="14" spans="2:14" x14ac:dyDescent="0.25">
      <c r="B14" s="1" t="s">
        <v>93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1" t="s">
        <v>10</v>
      </c>
      <c r="J14" s="1" t="s">
        <v>10</v>
      </c>
      <c r="K14" s="1" t="s">
        <v>10</v>
      </c>
      <c r="L14" s="1" t="s">
        <v>10</v>
      </c>
      <c r="M14" s="51" t="s">
        <v>11</v>
      </c>
      <c r="N14" s="51" t="s">
        <v>2</v>
      </c>
    </row>
    <row r="15" spans="2:14" x14ac:dyDescent="0.25">
      <c r="B15" s="40" t="s">
        <v>94</v>
      </c>
      <c r="C15" s="41">
        <v>912019</v>
      </c>
      <c r="D15" s="41">
        <v>12</v>
      </c>
      <c r="E15" s="40" t="s">
        <v>90</v>
      </c>
      <c r="F15" s="40" t="s">
        <v>91</v>
      </c>
      <c r="G15" s="40" t="s">
        <v>52</v>
      </c>
      <c r="H15" s="42">
        <v>0</v>
      </c>
      <c r="I15" s="42">
        <v>0</v>
      </c>
      <c r="J15" s="43">
        <v>0</v>
      </c>
      <c r="K15" s="42">
        <v>0</v>
      </c>
      <c r="L15" s="42">
        <v>0</v>
      </c>
      <c r="M15" s="51" t="s">
        <v>11</v>
      </c>
      <c r="N15" s="51" t="s">
        <v>2</v>
      </c>
    </row>
    <row r="16" spans="2:14" x14ac:dyDescent="0.25">
      <c r="B16" s="40" t="s">
        <v>95</v>
      </c>
      <c r="C16" s="41">
        <v>110004967</v>
      </c>
      <c r="D16" s="41">
        <v>12</v>
      </c>
      <c r="E16" s="40" t="s">
        <v>90</v>
      </c>
      <c r="F16" s="40" t="s">
        <v>91</v>
      </c>
      <c r="G16" s="40" t="s">
        <v>60</v>
      </c>
      <c r="H16" s="42">
        <v>0</v>
      </c>
      <c r="I16" s="42">
        <v>0</v>
      </c>
      <c r="J16" s="43">
        <v>110.5</v>
      </c>
      <c r="K16" s="42">
        <v>2.3999999999999998E-3</v>
      </c>
      <c r="L16" s="42">
        <v>1E-4</v>
      </c>
      <c r="M16" s="51" t="s">
        <v>11</v>
      </c>
      <c r="N16" s="51" t="s">
        <v>2</v>
      </c>
    </row>
    <row r="17" spans="2:14" x14ac:dyDescent="0.25">
      <c r="B17" s="40" t="s">
        <v>96</v>
      </c>
      <c r="C17" s="41">
        <v>110006038</v>
      </c>
      <c r="D17" s="41">
        <v>12</v>
      </c>
      <c r="E17" s="40" t="s">
        <v>90</v>
      </c>
      <c r="F17" s="40" t="s">
        <v>91</v>
      </c>
      <c r="G17" s="40" t="s">
        <v>56</v>
      </c>
      <c r="H17" s="42">
        <v>0</v>
      </c>
      <c r="I17" s="42">
        <v>0</v>
      </c>
      <c r="J17" s="43">
        <v>0</v>
      </c>
      <c r="K17" s="42">
        <v>0</v>
      </c>
      <c r="L17" s="42">
        <v>0</v>
      </c>
      <c r="M17" s="51" t="s">
        <v>11</v>
      </c>
      <c r="N17" s="51" t="s">
        <v>2</v>
      </c>
    </row>
    <row r="18" spans="2:14" x14ac:dyDescent="0.25">
      <c r="B18" s="40" t="s">
        <v>97</v>
      </c>
      <c r="C18" s="41">
        <v>110003068</v>
      </c>
      <c r="D18" s="41">
        <v>12</v>
      </c>
      <c r="E18" s="40" t="s">
        <v>90</v>
      </c>
      <c r="F18" s="40" t="s">
        <v>91</v>
      </c>
      <c r="G18" s="40" t="s">
        <v>54</v>
      </c>
      <c r="H18" s="42">
        <v>0</v>
      </c>
      <c r="I18" s="42">
        <v>0</v>
      </c>
      <c r="J18" s="43">
        <v>34.75</v>
      </c>
      <c r="K18" s="42">
        <v>8.0000000000000004E-4</v>
      </c>
      <c r="L18" s="42">
        <v>0</v>
      </c>
      <c r="M18" s="51" t="s">
        <v>11</v>
      </c>
      <c r="N18" s="51" t="s">
        <v>2</v>
      </c>
    </row>
    <row r="19" spans="2:14" x14ac:dyDescent="0.25">
      <c r="B19" s="40" t="s">
        <v>98</v>
      </c>
      <c r="C19" s="41">
        <v>110004702</v>
      </c>
      <c r="D19" s="41">
        <v>12</v>
      </c>
      <c r="E19" s="40" t="s">
        <v>90</v>
      </c>
      <c r="F19" s="40" t="s">
        <v>91</v>
      </c>
      <c r="G19" s="40" t="s">
        <v>62</v>
      </c>
      <c r="H19" s="42">
        <v>0</v>
      </c>
      <c r="I19" s="42">
        <v>0</v>
      </c>
      <c r="J19" s="43">
        <v>0</v>
      </c>
      <c r="K19" s="42">
        <v>0</v>
      </c>
      <c r="L19" s="42">
        <v>0</v>
      </c>
      <c r="M19" s="51" t="s">
        <v>11</v>
      </c>
      <c r="N19" s="51" t="s">
        <v>2</v>
      </c>
    </row>
    <row r="20" spans="2:14" x14ac:dyDescent="0.25">
      <c r="B20" s="40" t="s">
        <v>99</v>
      </c>
      <c r="C20" s="41">
        <v>110002805</v>
      </c>
      <c r="D20" s="41">
        <v>12</v>
      </c>
      <c r="E20" s="40" t="s">
        <v>90</v>
      </c>
      <c r="F20" s="40" t="s">
        <v>91</v>
      </c>
      <c r="G20" s="40" t="s">
        <v>52</v>
      </c>
      <c r="H20" s="42">
        <v>0</v>
      </c>
      <c r="I20" s="42">
        <v>0</v>
      </c>
      <c r="J20" s="43">
        <v>14147.7</v>
      </c>
      <c r="K20" s="42">
        <v>0.3135</v>
      </c>
      <c r="L20" s="42">
        <v>1.6799999999999999E-2</v>
      </c>
      <c r="M20" s="51" t="s">
        <v>11</v>
      </c>
      <c r="N20" s="51" t="s">
        <v>2</v>
      </c>
    </row>
    <row r="21" spans="2:14" x14ac:dyDescent="0.25">
      <c r="B21" s="40" t="s">
        <v>100</v>
      </c>
      <c r="C21" s="41">
        <v>110002987</v>
      </c>
      <c r="D21" s="41">
        <v>12</v>
      </c>
      <c r="E21" s="40" t="s">
        <v>90</v>
      </c>
      <c r="F21" s="40" t="s">
        <v>91</v>
      </c>
      <c r="G21" s="40" t="s">
        <v>58</v>
      </c>
      <c r="H21" s="42">
        <v>0</v>
      </c>
      <c r="I21" s="42">
        <v>0</v>
      </c>
      <c r="J21" s="43">
        <v>3.44</v>
      </c>
      <c r="K21" s="42">
        <v>1E-4</v>
      </c>
      <c r="L21" s="42">
        <v>0</v>
      </c>
      <c r="M21" s="51" t="s">
        <v>11</v>
      </c>
      <c r="N21" s="51" t="s">
        <v>2</v>
      </c>
    </row>
    <row r="22" spans="2:14" x14ac:dyDescent="0.25">
      <c r="B22" s="1" t="s">
        <v>101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1" t="s">
        <v>10</v>
      </c>
      <c r="I22" s="1" t="s">
        <v>10</v>
      </c>
      <c r="J22" s="1" t="s">
        <v>10</v>
      </c>
      <c r="K22" s="1" t="s">
        <v>10</v>
      </c>
      <c r="L22" s="1" t="s">
        <v>10</v>
      </c>
      <c r="M22" s="51" t="s">
        <v>11</v>
      </c>
      <c r="N22" s="51" t="s">
        <v>2</v>
      </c>
    </row>
    <row r="23" spans="2:14" x14ac:dyDescent="0.25">
      <c r="B23" s="1" t="s">
        <v>102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1" t="s">
        <v>10</v>
      </c>
      <c r="I23" s="1" t="s">
        <v>10</v>
      </c>
      <c r="J23" s="1" t="s">
        <v>10</v>
      </c>
      <c r="K23" s="1" t="s">
        <v>10</v>
      </c>
      <c r="L23" s="1" t="s">
        <v>10</v>
      </c>
      <c r="M23" s="51" t="s">
        <v>11</v>
      </c>
      <c r="N23" s="51" t="s">
        <v>2</v>
      </c>
    </row>
    <row r="24" spans="2:14" x14ac:dyDescent="0.25">
      <c r="B24" s="1" t="s">
        <v>103</v>
      </c>
      <c r="C24" s="1" t="s">
        <v>10</v>
      </c>
      <c r="D24" s="1" t="s">
        <v>10</v>
      </c>
      <c r="E24" s="1" t="s">
        <v>10</v>
      </c>
      <c r="F24" s="1" t="s">
        <v>10</v>
      </c>
      <c r="G24" s="1" t="s">
        <v>10</v>
      </c>
      <c r="H24" s="1" t="s">
        <v>10</v>
      </c>
      <c r="I24" s="1" t="s">
        <v>10</v>
      </c>
      <c r="J24" s="1" t="s">
        <v>10</v>
      </c>
      <c r="K24" s="1" t="s">
        <v>10</v>
      </c>
      <c r="L24" s="1" t="s">
        <v>10</v>
      </c>
      <c r="M24" s="51" t="s">
        <v>11</v>
      </c>
      <c r="N24" s="51" t="s">
        <v>2</v>
      </c>
    </row>
    <row r="25" spans="2:14" x14ac:dyDescent="0.25">
      <c r="B25" s="1" t="s">
        <v>104</v>
      </c>
      <c r="C25" s="1" t="s">
        <v>10</v>
      </c>
      <c r="D25" s="1" t="s">
        <v>10</v>
      </c>
      <c r="E25" s="1" t="s">
        <v>10</v>
      </c>
      <c r="F25" s="1" t="s">
        <v>10</v>
      </c>
      <c r="G25" s="1" t="s">
        <v>10</v>
      </c>
      <c r="H25" s="1" t="s">
        <v>10</v>
      </c>
      <c r="I25" s="1" t="s">
        <v>10</v>
      </c>
      <c r="J25" s="1" t="s">
        <v>10</v>
      </c>
      <c r="K25" s="1" t="s">
        <v>10</v>
      </c>
      <c r="L25" s="1" t="s">
        <v>10</v>
      </c>
      <c r="M25" s="51" t="s">
        <v>11</v>
      </c>
      <c r="N25" s="51" t="s">
        <v>2</v>
      </c>
    </row>
    <row r="26" spans="2:14" x14ac:dyDescent="0.25">
      <c r="B26" s="1" t="s">
        <v>105</v>
      </c>
      <c r="C26" s="1" t="s">
        <v>10</v>
      </c>
      <c r="D26" s="1" t="s">
        <v>10</v>
      </c>
      <c r="E26" s="1" t="s">
        <v>10</v>
      </c>
      <c r="F26" s="1" t="s">
        <v>10</v>
      </c>
      <c r="G26" s="1" t="s">
        <v>10</v>
      </c>
      <c r="H26" s="1" t="s">
        <v>10</v>
      </c>
      <c r="I26" s="1" t="s">
        <v>10</v>
      </c>
      <c r="J26" s="1" t="s">
        <v>10</v>
      </c>
      <c r="K26" s="1" t="s">
        <v>10</v>
      </c>
      <c r="L26" s="1" t="s">
        <v>10</v>
      </c>
      <c r="M26" s="51" t="s">
        <v>11</v>
      </c>
      <c r="N26" s="51" t="s">
        <v>2</v>
      </c>
    </row>
    <row r="27" spans="2:14" x14ac:dyDescent="0.25">
      <c r="B27" s="1" t="s">
        <v>106</v>
      </c>
      <c r="C27" s="1" t="s">
        <v>10</v>
      </c>
      <c r="D27" s="1" t="s">
        <v>10</v>
      </c>
      <c r="E27" s="1" t="s">
        <v>10</v>
      </c>
      <c r="F27" s="1" t="s">
        <v>10</v>
      </c>
      <c r="G27" s="1" t="s">
        <v>10</v>
      </c>
      <c r="H27" s="38">
        <v>0</v>
      </c>
      <c r="I27" s="38">
        <v>0</v>
      </c>
      <c r="J27" s="39">
        <v>0</v>
      </c>
      <c r="K27" s="38">
        <v>0</v>
      </c>
      <c r="L27" s="38">
        <v>0</v>
      </c>
      <c r="M27" s="51" t="s">
        <v>11</v>
      </c>
      <c r="N27" s="51" t="s">
        <v>2</v>
      </c>
    </row>
    <row r="28" spans="2:14" x14ac:dyDescent="0.25">
      <c r="B28" s="1" t="s">
        <v>107</v>
      </c>
      <c r="C28" s="1" t="s">
        <v>10</v>
      </c>
      <c r="D28" s="1" t="s">
        <v>10</v>
      </c>
      <c r="E28" s="1" t="s">
        <v>10</v>
      </c>
      <c r="F28" s="1" t="s">
        <v>10</v>
      </c>
      <c r="G28" s="1" t="s">
        <v>10</v>
      </c>
      <c r="H28" s="1" t="s">
        <v>10</v>
      </c>
      <c r="I28" s="1" t="s">
        <v>10</v>
      </c>
      <c r="J28" s="1" t="s">
        <v>10</v>
      </c>
      <c r="K28" s="1" t="s">
        <v>10</v>
      </c>
      <c r="L28" s="1" t="s">
        <v>10</v>
      </c>
      <c r="M28" s="51" t="s">
        <v>11</v>
      </c>
      <c r="N28" s="51" t="s">
        <v>2</v>
      </c>
    </row>
    <row r="29" spans="2:14" x14ac:dyDescent="0.25">
      <c r="B29" s="1" t="s">
        <v>105</v>
      </c>
      <c r="C29" s="1" t="s">
        <v>10</v>
      </c>
      <c r="D29" s="1" t="s">
        <v>10</v>
      </c>
      <c r="E29" s="1" t="s">
        <v>10</v>
      </c>
      <c r="F29" s="1" t="s">
        <v>10</v>
      </c>
      <c r="G29" s="1" t="s">
        <v>10</v>
      </c>
      <c r="H29" s="1" t="s">
        <v>10</v>
      </c>
      <c r="I29" s="1" t="s">
        <v>10</v>
      </c>
      <c r="J29" s="1" t="s">
        <v>10</v>
      </c>
      <c r="K29" s="1" t="s">
        <v>10</v>
      </c>
      <c r="L29" s="1" t="s">
        <v>10</v>
      </c>
      <c r="M29" s="51" t="s">
        <v>11</v>
      </c>
      <c r="N29" s="51" t="s">
        <v>2</v>
      </c>
    </row>
    <row r="30" spans="2:14" x14ac:dyDescent="0.25">
      <c r="B30" s="36" t="s">
        <v>108</v>
      </c>
      <c r="M30" s="51" t="s">
        <v>11</v>
      </c>
      <c r="N30" s="51" t="s">
        <v>2</v>
      </c>
    </row>
    <row r="31" spans="2:14" x14ac:dyDescent="0.25">
      <c r="B31" s="51" t="s">
        <v>64</v>
      </c>
      <c r="C31" s="50"/>
      <c r="D31" s="50"/>
      <c r="E31" s="50"/>
      <c r="F31" s="50"/>
      <c r="G31" s="50"/>
      <c r="H31" s="50"/>
      <c r="I31" s="50"/>
      <c r="J31" s="50"/>
      <c r="K31" s="50"/>
      <c r="L31" s="50"/>
    </row>
    <row r="32" spans="2:14" x14ac:dyDescent="0.25">
      <c r="B32" s="51" t="s">
        <v>65</v>
      </c>
      <c r="C32" s="50"/>
      <c r="D32" s="50"/>
      <c r="E32" s="50"/>
      <c r="F32" s="50"/>
      <c r="G32" s="50"/>
      <c r="H32" s="50"/>
      <c r="I32" s="50"/>
      <c r="J32" s="50"/>
      <c r="K32" s="50"/>
      <c r="L32" s="50"/>
    </row>
  </sheetData>
  <mergeCells count="5">
    <mergeCell ref="B5:L5"/>
    <mergeCell ref="B31:L31"/>
    <mergeCell ref="B32:L32"/>
    <mergeCell ref="M6:M30"/>
    <mergeCell ref="N1:N30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N30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14" customWidth="1"/>
    <col min="6" max="6" width="13" customWidth="1"/>
    <col min="7" max="7" width="16" customWidth="1"/>
    <col min="8" max="8" width="8" customWidth="1"/>
    <col min="9" max="9" width="11" customWidth="1"/>
    <col min="10" max="10" width="24" customWidth="1"/>
    <col min="11" max="11" width="23" customWidth="1"/>
    <col min="12" max="12" width="2" customWidth="1"/>
  </cols>
  <sheetData>
    <row r="1" spans="2:14" x14ac:dyDescent="0.25">
      <c r="B1" s="37" t="s">
        <v>0</v>
      </c>
      <c r="C1" s="37" t="s">
        <v>1</v>
      </c>
      <c r="N1" s="69" t="s">
        <v>2</v>
      </c>
    </row>
    <row r="2" spans="2:14" x14ac:dyDescent="0.25">
      <c r="B2" s="37" t="s">
        <v>3</v>
      </c>
      <c r="C2" s="37" t="s">
        <v>4</v>
      </c>
      <c r="N2" s="69" t="s">
        <v>2</v>
      </c>
    </row>
    <row r="3" spans="2:14" x14ac:dyDescent="0.25">
      <c r="B3" s="37" t="s">
        <v>5</v>
      </c>
      <c r="C3" s="37" t="s">
        <v>6</v>
      </c>
      <c r="N3" s="69" t="s">
        <v>2</v>
      </c>
    </row>
    <row r="4" spans="2:14" x14ac:dyDescent="0.25">
      <c r="B4" s="37" t="s">
        <v>7</v>
      </c>
      <c r="C4" s="37">
        <v>299</v>
      </c>
      <c r="N4" s="69" t="s">
        <v>2</v>
      </c>
    </row>
    <row r="5" spans="2:14" x14ac:dyDescent="0.25">
      <c r="B5" s="69" t="s">
        <v>8</v>
      </c>
      <c r="C5" s="50"/>
      <c r="D5" s="50"/>
      <c r="E5" s="50"/>
      <c r="F5" s="50"/>
      <c r="G5" s="50"/>
      <c r="H5" s="50"/>
      <c r="I5" s="50"/>
      <c r="J5" s="50"/>
      <c r="K5" s="50"/>
      <c r="L5" s="50"/>
      <c r="N5" s="69" t="s">
        <v>2</v>
      </c>
    </row>
    <row r="6" spans="2:14" x14ac:dyDescent="0.25">
      <c r="B6" s="3" t="s">
        <v>271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69" t="s">
        <v>11</v>
      </c>
      <c r="N6" s="69" t="s">
        <v>2</v>
      </c>
    </row>
    <row r="7" spans="2:14" x14ac:dyDescent="0.25">
      <c r="B7" s="3" t="s">
        <v>397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69" t="s">
        <v>11</v>
      </c>
      <c r="N7" s="69" t="s">
        <v>2</v>
      </c>
    </row>
    <row r="8" spans="2:14" x14ac:dyDescent="0.25">
      <c r="B8" s="1" t="s">
        <v>67</v>
      </c>
      <c r="C8" s="1" t="s">
        <v>68</v>
      </c>
      <c r="D8" s="1" t="s">
        <v>151</v>
      </c>
      <c r="E8" s="1" t="s">
        <v>72</v>
      </c>
      <c r="F8" s="1" t="s">
        <v>112</v>
      </c>
      <c r="G8" s="3" t="s">
        <v>114</v>
      </c>
      <c r="H8" s="3" t="s">
        <v>115</v>
      </c>
      <c r="I8" s="1" t="s">
        <v>12</v>
      </c>
      <c r="J8" s="1" t="s">
        <v>76</v>
      </c>
      <c r="K8" s="1" t="s">
        <v>118</v>
      </c>
      <c r="L8" s="1" t="s">
        <v>10</v>
      </c>
      <c r="M8" s="69" t="s">
        <v>11</v>
      </c>
      <c r="N8" s="69" t="s">
        <v>2</v>
      </c>
    </row>
    <row r="9" spans="2:14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3" t="s">
        <v>120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10</v>
      </c>
      <c r="M9" s="69" t="s">
        <v>11</v>
      </c>
      <c r="N9" s="69" t="s">
        <v>2</v>
      </c>
    </row>
    <row r="10" spans="2:14" x14ac:dyDescent="0.25">
      <c r="B10" s="1" t="s">
        <v>10</v>
      </c>
      <c r="C10" s="1" t="s">
        <v>16</v>
      </c>
      <c r="D10" s="1" t="s">
        <v>17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10</v>
      </c>
      <c r="M10" s="69" t="s">
        <v>11</v>
      </c>
      <c r="N10" s="69" t="s">
        <v>2</v>
      </c>
    </row>
    <row r="11" spans="2:14" x14ac:dyDescent="0.25">
      <c r="B11" s="1" t="s">
        <v>263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1902.81</v>
      </c>
      <c r="J11" s="38">
        <v>1</v>
      </c>
      <c r="K11" s="38">
        <v>2.3E-3</v>
      </c>
      <c r="L11" s="1" t="s">
        <v>10</v>
      </c>
      <c r="M11" s="69" t="s">
        <v>11</v>
      </c>
      <c r="N11" s="69" t="s">
        <v>2</v>
      </c>
    </row>
    <row r="12" spans="2:14" x14ac:dyDescent="0.25">
      <c r="B12" s="1" t="s">
        <v>398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1902.81</v>
      </c>
      <c r="J12" s="38">
        <v>1</v>
      </c>
      <c r="K12" s="38">
        <v>2.3E-3</v>
      </c>
      <c r="L12" s="1" t="s">
        <v>10</v>
      </c>
      <c r="M12" s="69" t="s">
        <v>11</v>
      </c>
      <c r="N12" s="69" t="s">
        <v>2</v>
      </c>
    </row>
    <row r="13" spans="2:14" x14ac:dyDescent="0.25">
      <c r="B13" s="1" t="s">
        <v>256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39">
        <v>0</v>
      </c>
      <c r="J13" s="38">
        <v>0</v>
      </c>
      <c r="K13" s="38">
        <v>0</v>
      </c>
      <c r="L13" s="1" t="s">
        <v>10</v>
      </c>
      <c r="M13" s="69" t="s">
        <v>11</v>
      </c>
      <c r="N13" s="69" t="s">
        <v>2</v>
      </c>
    </row>
    <row r="14" spans="2:14" x14ac:dyDescent="0.25">
      <c r="B14" s="1" t="s">
        <v>394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39">
        <v>1902.81</v>
      </c>
      <c r="J14" s="38">
        <v>1</v>
      </c>
      <c r="K14" s="38">
        <v>2.3E-3</v>
      </c>
      <c r="L14" s="1" t="s">
        <v>10</v>
      </c>
      <c r="M14" s="69" t="s">
        <v>11</v>
      </c>
      <c r="N14" s="69" t="s">
        <v>2</v>
      </c>
    </row>
    <row r="15" spans="2:14" x14ac:dyDescent="0.25">
      <c r="B15" s="40" t="s">
        <v>399</v>
      </c>
      <c r="C15" s="41">
        <v>9925830</v>
      </c>
      <c r="D15" s="40" t="s">
        <v>400</v>
      </c>
      <c r="E15" s="40" t="s">
        <v>52</v>
      </c>
      <c r="F15" s="40" t="s">
        <v>401</v>
      </c>
      <c r="G15" s="43">
        <v>-51930000</v>
      </c>
      <c r="H15" s="43">
        <v>-1.03</v>
      </c>
      <c r="I15" s="43">
        <v>1949.45</v>
      </c>
      <c r="J15" s="42">
        <v>1.0245</v>
      </c>
      <c r="K15" s="42">
        <v>2.3E-3</v>
      </c>
      <c r="L15" s="40" t="s">
        <v>10</v>
      </c>
      <c r="M15" s="69" t="s">
        <v>11</v>
      </c>
      <c r="N15" s="69" t="s">
        <v>2</v>
      </c>
    </row>
    <row r="16" spans="2:14" x14ac:dyDescent="0.25">
      <c r="B16" s="40" t="s">
        <v>402</v>
      </c>
      <c r="C16" s="41">
        <v>9925832</v>
      </c>
      <c r="D16" s="40" t="s">
        <v>400</v>
      </c>
      <c r="E16" s="40" t="s">
        <v>58</v>
      </c>
      <c r="F16" s="40" t="s">
        <v>401</v>
      </c>
      <c r="G16" s="43">
        <v>-3480000</v>
      </c>
      <c r="H16" s="43">
        <v>0.33</v>
      </c>
      <c r="I16" s="43">
        <v>-46.65</v>
      </c>
      <c r="J16" s="42">
        <v>-2.4500000000000001E-2</v>
      </c>
      <c r="K16" s="42">
        <v>-1E-4</v>
      </c>
      <c r="L16" s="40" t="s">
        <v>10</v>
      </c>
      <c r="M16" s="69" t="s">
        <v>11</v>
      </c>
      <c r="N16" s="69" t="s">
        <v>2</v>
      </c>
    </row>
    <row r="17" spans="2:14" x14ac:dyDescent="0.25">
      <c r="B17" s="1" t="s">
        <v>395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39">
        <v>0</v>
      </c>
      <c r="J17" s="38">
        <v>0</v>
      </c>
      <c r="K17" s="38">
        <v>0</v>
      </c>
      <c r="L17" s="1" t="s">
        <v>10</v>
      </c>
      <c r="M17" s="69" t="s">
        <v>11</v>
      </c>
      <c r="N17" s="69" t="s">
        <v>2</v>
      </c>
    </row>
    <row r="18" spans="2:14" x14ac:dyDescent="0.25">
      <c r="B18" s="1" t="s">
        <v>258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39">
        <v>0</v>
      </c>
      <c r="J18" s="38">
        <v>0</v>
      </c>
      <c r="K18" s="38">
        <v>0</v>
      </c>
      <c r="L18" s="1" t="s">
        <v>10</v>
      </c>
      <c r="M18" s="69" t="s">
        <v>11</v>
      </c>
      <c r="N18" s="69" t="s">
        <v>2</v>
      </c>
    </row>
    <row r="19" spans="2:14" x14ac:dyDescent="0.25">
      <c r="B19" s="1" t="s">
        <v>212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1" t="s">
        <v>10</v>
      </c>
      <c r="I19" s="39">
        <v>0</v>
      </c>
      <c r="J19" s="38">
        <v>0</v>
      </c>
      <c r="K19" s="38">
        <v>0</v>
      </c>
      <c r="L19" s="1" t="s">
        <v>10</v>
      </c>
      <c r="M19" s="69" t="s">
        <v>11</v>
      </c>
      <c r="N19" s="69" t="s">
        <v>2</v>
      </c>
    </row>
    <row r="20" spans="2:14" x14ac:dyDescent="0.25">
      <c r="B20" s="1" t="s">
        <v>403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1" t="s">
        <v>10</v>
      </c>
      <c r="I20" s="39">
        <v>0</v>
      </c>
      <c r="J20" s="38">
        <v>0</v>
      </c>
      <c r="K20" s="38">
        <v>0</v>
      </c>
      <c r="L20" s="1" t="s">
        <v>10</v>
      </c>
      <c r="M20" s="69" t="s">
        <v>11</v>
      </c>
      <c r="N20" s="69" t="s">
        <v>2</v>
      </c>
    </row>
    <row r="21" spans="2:14" x14ac:dyDescent="0.25">
      <c r="B21" s="1" t="s">
        <v>256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1" t="s">
        <v>10</v>
      </c>
      <c r="I21" s="39">
        <v>0</v>
      </c>
      <c r="J21" s="38">
        <v>0</v>
      </c>
      <c r="K21" s="38">
        <v>0</v>
      </c>
      <c r="L21" s="1" t="s">
        <v>10</v>
      </c>
      <c r="M21" s="69" t="s">
        <v>11</v>
      </c>
      <c r="N21" s="69" t="s">
        <v>2</v>
      </c>
    </row>
    <row r="22" spans="2:14" x14ac:dyDescent="0.25">
      <c r="B22" s="1" t="s">
        <v>260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1" t="s">
        <v>10</v>
      </c>
      <c r="I22" s="39">
        <v>0</v>
      </c>
      <c r="J22" s="38">
        <v>0</v>
      </c>
      <c r="K22" s="38">
        <v>0</v>
      </c>
      <c r="L22" s="1" t="s">
        <v>10</v>
      </c>
      <c r="M22" s="69" t="s">
        <v>11</v>
      </c>
      <c r="N22" s="69" t="s">
        <v>2</v>
      </c>
    </row>
    <row r="23" spans="2:14" x14ac:dyDescent="0.25">
      <c r="B23" s="1" t="s">
        <v>258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1" t="s">
        <v>10</v>
      </c>
      <c r="I23" s="39">
        <v>0</v>
      </c>
      <c r="J23" s="38">
        <v>0</v>
      </c>
      <c r="K23" s="38">
        <v>0</v>
      </c>
      <c r="L23" s="1" t="s">
        <v>10</v>
      </c>
      <c r="M23" s="69" t="s">
        <v>11</v>
      </c>
      <c r="N23" s="69" t="s">
        <v>2</v>
      </c>
    </row>
    <row r="24" spans="2:14" x14ac:dyDescent="0.25">
      <c r="B24" s="1" t="s">
        <v>212</v>
      </c>
      <c r="C24" s="1" t="s">
        <v>10</v>
      </c>
      <c r="D24" s="1" t="s">
        <v>10</v>
      </c>
      <c r="E24" s="1" t="s">
        <v>10</v>
      </c>
      <c r="F24" s="1" t="s">
        <v>10</v>
      </c>
      <c r="G24" s="1" t="s">
        <v>10</v>
      </c>
      <c r="H24" s="1" t="s">
        <v>10</v>
      </c>
      <c r="I24" s="39">
        <v>0</v>
      </c>
      <c r="J24" s="38">
        <v>0</v>
      </c>
      <c r="K24" s="38">
        <v>0</v>
      </c>
      <c r="L24" s="1" t="s">
        <v>10</v>
      </c>
      <c r="M24" s="69" t="s">
        <v>11</v>
      </c>
      <c r="N24" s="69" t="s">
        <v>2</v>
      </c>
    </row>
    <row r="25" spans="2:14" x14ac:dyDescent="0.25">
      <c r="B25" s="36" t="s">
        <v>108</v>
      </c>
      <c r="M25" s="69" t="s">
        <v>11</v>
      </c>
      <c r="N25" s="69" t="s">
        <v>2</v>
      </c>
    </row>
    <row r="26" spans="2:14" x14ac:dyDescent="0.25">
      <c r="B26" s="36" t="s">
        <v>145</v>
      </c>
      <c r="M26" s="69" t="s">
        <v>11</v>
      </c>
      <c r="N26" s="69" t="s">
        <v>2</v>
      </c>
    </row>
    <row r="27" spans="2:14" x14ac:dyDescent="0.25">
      <c r="B27" s="36" t="s">
        <v>146</v>
      </c>
      <c r="M27" s="69" t="s">
        <v>11</v>
      </c>
      <c r="N27" s="69" t="s">
        <v>2</v>
      </c>
    </row>
    <row r="28" spans="2:14" x14ac:dyDescent="0.25">
      <c r="B28" s="36" t="s">
        <v>147</v>
      </c>
      <c r="M28" s="69" t="s">
        <v>11</v>
      </c>
      <c r="N28" s="69" t="s">
        <v>2</v>
      </c>
    </row>
    <row r="29" spans="2:14" x14ac:dyDescent="0.25">
      <c r="B29" s="69" t="s">
        <v>64</v>
      </c>
      <c r="C29" s="50"/>
      <c r="D29" s="50"/>
      <c r="E29" s="50"/>
      <c r="F29" s="50"/>
      <c r="G29" s="50"/>
      <c r="H29" s="50"/>
      <c r="I29" s="50"/>
      <c r="J29" s="50"/>
      <c r="K29" s="50"/>
      <c r="L29" s="50"/>
    </row>
    <row r="30" spans="2:14" x14ac:dyDescent="0.25">
      <c r="B30" s="69" t="s">
        <v>65</v>
      </c>
      <c r="C30" s="50"/>
      <c r="D30" s="50"/>
      <c r="E30" s="50"/>
      <c r="F30" s="50"/>
      <c r="G30" s="50"/>
      <c r="H30" s="50"/>
      <c r="I30" s="50"/>
      <c r="J30" s="50"/>
      <c r="K30" s="50"/>
      <c r="L30" s="50"/>
    </row>
  </sheetData>
  <mergeCells count="5">
    <mergeCell ref="B5:L5"/>
    <mergeCell ref="B29:L29"/>
    <mergeCell ref="B30:L30"/>
    <mergeCell ref="M6:M28"/>
    <mergeCell ref="N1:N28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T25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4" width="11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4" customWidth="1"/>
    <col min="13" max="13" width="8" customWidth="1"/>
    <col min="14" max="14" width="11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2:20" x14ac:dyDescent="0.25">
      <c r="B1" s="37" t="s">
        <v>0</v>
      </c>
      <c r="C1" s="37" t="s">
        <v>1</v>
      </c>
      <c r="T1" s="70" t="s">
        <v>2</v>
      </c>
    </row>
    <row r="2" spans="2:20" x14ac:dyDescent="0.25">
      <c r="B2" s="37" t="s">
        <v>3</v>
      </c>
      <c r="C2" s="37" t="s">
        <v>4</v>
      </c>
      <c r="T2" s="70" t="s">
        <v>2</v>
      </c>
    </row>
    <row r="3" spans="2:20" x14ac:dyDescent="0.25">
      <c r="B3" s="37" t="s">
        <v>5</v>
      </c>
      <c r="C3" s="37" t="s">
        <v>6</v>
      </c>
      <c r="T3" s="70" t="s">
        <v>2</v>
      </c>
    </row>
    <row r="4" spans="2:20" x14ac:dyDescent="0.25">
      <c r="B4" s="37" t="s">
        <v>7</v>
      </c>
      <c r="C4" s="37">
        <v>299</v>
      </c>
      <c r="T4" s="70" t="s">
        <v>2</v>
      </c>
    </row>
    <row r="5" spans="2:20" x14ac:dyDescent="0.25">
      <c r="B5" s="70" t="s">
        <v>8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T5" s="70" t="s">
        <v>2</v>
      </c>
    </row>
    <row r="6" spans="2:20" x14ac:dyDescent="0.25">
      <c r="B6" s="3" t="s">
        <v>271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70" t="s">
        <v>11</v>
      </c>
      <c r="T6" s="70" t="s">
        <v>2</v>
      </c>
    </row>
    <row r="7" spans="2:20" x14ac:dyDescent="0.25">
      <c r="B7" s="3" t="s">
        <v>404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70" t="s">
        <v>11</v>
      </c>
      <c r="T7" s="70" t="s">
        <v>2</v>
      </c>
    </row>
    <row r="8" spans="2:20" x14ac:dyDescent="0.25">
      <c r="B8" s="1" t="s">
        <v>67</v>
      </c>
      <c r="C8" s="1" t="s">
        <v>68</v>
      </c>
      <c r="D8" s="1" t="s">
        <v>265</v>
      </c>
      <c r="E8" s="1" t="s">
        <v>70</v>
      </c>
      <c r="F8" s="1" t="s">
        <v>71</v>
      </c>
      <c r="G8" s="1" t="s">
        <v>112</v>
      </c>
      <c r="H8" s="1" t="s">
        <v>113</v>
      </c>
      <c r="I8" s="1" t="s">
        <v>72</v>
      </c>
      <c r="J8" s="1" t="s">
        <v>73</v>
      </c>
      <c r="K8" s="1" t="s">
        <v>74</v>
      </c>
      <c r="L8" s="3" t="s">
        <v>114</v>
      </c>
      <c r="M8" s="3" t="s">
        <v>115</v>
      </c>
      <c r="N8" s="1" t="s">
        <v>12</v>
      </c>
      <c r="O8" s="1" t="s">
        <v>152</v>
      </c>
      <c r="P8" s="1" t="s">
        <v>76</v>
      </c>
      <c r="Q8" s="1" t="s">
        <v>118</v>
      </c>
      <c r="R8" s="1" t="s">
        <v>10</v>
      </c>
      <c r="S8" s="70" t="s">
        <v>11</v>
      </c>
      <c r="T8" s="70" t="s">
        <v>2</v>
      </c>
    </row>
    <row r="9" spans="2:20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163</v>
      </c>
      <c r="H9" s="1" t="s">
        <v>119</v>
      </c>
      <c r="I9" s="1" t="s">
        <v>10</v>
      </c>
      <c r="J9" s="1" t="s">
        <v>15</v>
      </c>
      <c r="K9" s="1" t="s">
        <v>15</v>
      </c>
      <c r="L9" s="3" t="s">
        <v>120</v>
      </c>
      <c r="M9" s="1" t="s">
        <v>10</v>
      </c>
      <c r="N9" s="1" t="s">
        <v>14</v>
      </c>
      <c r="O9" s="1" t="s">
        <v>15</v>
      </c>
      <c r="P9" s="1" t="s">
        <v>15</v>
      </c>
      <c r="Q9" s="1" t="s">
        <v>15</v>
      </c>
      <c r="R9" s="1" t="s">
        <v>10</v>
      </c>
      <c r="S9" s="70" t="s">
        <v>11</v>
      </c>
      <c r="T9" s="70" t="s">
        <v>2</v>
      </c>
    </row>
    <row r="10" spans="2:20" x14ac:dyDescent="0.25">
      <c r="B10" s="1" t="s">
        <v>10</v>
      </c>
      <c r="C10" s="1" t="s">
        <v>16</v>
      </c>
      <c r="D10" s="1" t="s">
        <v>17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121</v>
      </c>
      <c r="N10" s="1" t="s">
        <v>122</v>
      </c>
      <c r="O10" s="1" t="s">
        <v>123</v>
      </c>
      <c r="P10" s="1" t="s">
        <v>124</v>
      </c>
      <c r="Q10" s="1" t="s">
        <v>125</v>
      </c>
      <c r="R10" s="1" t="s">
        <v>10</v>
      </c>
      <c r="S10" s="70" t="s">
        <v>11</v>
      </c>
      <c r="T10" s="70" t="s">
        <v>2</v>
      </c>
    </row>
    <row r="11" spans="2:20" x14ac:dyDescent="0.25">
      <c r="B11" s="1" t="s">
        <v>405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0</v>
      </c>
      <c r="I11" s="1" t="s">
        <v>10</v>
      </c>
      <c r="J11" s="38">
        <v>0</v>
      </c>
      <c r="K11" s="38">
        <v>0</v>
      </c>
      <c r="L11" s="1" t="s">
        <v>10</v>
      </c>
      <c r="M11" s="1" t="s">
        <v>10</v>
      </c>
      <c r="N11" s="39">
        <v>0</v>
      </c>
      <c r="O11" s="1" t="s">
        <v>10</v>
      </c>
      <c r="P11" s="38">
        <v>0</v>
      </c>
      <c r="Q11" s="38">
        <v>0</v>
      </c>
      <c r="R11" s="1" t="s">
        <v>10</v>
      </c>
      <c r="S11" s="70" t="s">
        <v>11</v>
      </c>
      <c r="T11" s="70" t="s">
        <v>2</v>
      </c>
    </row>
    <row r="12" spans="2:20" x14ac:dyDescent="0.25">
      <c r="B12" s="1" t="s">
        <v>87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0</v>
      </c>
      <c r="I12" s="1" t="s">
        <v>10</v>
      </c>
      <c r="J12" s="38">
        <v>0</v>
      </c>
      <c r="K12" s="38">
        <v>0</v>
      </c>
      <c r="L12" s="1" t="s">
        <v>10</v>
      </c>
      <c r="M12" s="1" t="s">
        <v>10</v>
      </c>
      <c r="N12" s="39">
        <v>0</v>
      </c>
      <c r="O12" s="1" t="s">
        <v>10</v>
      </c>
      <c r="P12" s="38">
        <v>0</v>
      </c>
      <c r="Q12" s="38">
        <v>0</v>
      </c>
      <c r="R12" s="1" t="s">
        <v>10</v>
      </c>
      <c r="S12" s="70" t="s">
        <v>11</v>
      </c>
      <c r="T12" s="70" t="s">
        <v>2</v>
      </c>
    </row>
    <row r="13" spans="2:20" x14ac:dyDescent="0.25">
      <c r="B13" s="1" t="s">
        <v>267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0</v>
      </c>
      <c r="I13" s="1" t="s">
        <v>10</v>
      </c>
      <c r="J13" s="38">
        <v>0</v>
      </c>
      <c r="K13" s="38">
        <v>0</v>
      </c>
      <c r="L13" s="1" t="s">
        <v>10</v>
      </c>
      <c r="M13" s="1" t="s">
        <v>10</v>
      </c>
      <c r="N13" s="39">
        <v>0</v>
      </c>
      <c r="O13" s="1" t="s">
        <v>10</v>
      </c>
      <c r="P13" s="38">
        <v>0</v>
      </c>
      <c r="Q13" s="38">
        <v>0</v>
      </c>
      <c r="R13" s="1" t="s">
        <v>10</v>
      </c>
      <c r="S13" s="70" t="s">
        <v>11</v>
      </c>
      <c r="T13" s="70" t="s">
        <v>2</v>
      </c>
    </row>
    <row r="14" spans="2:20" x14ac:dyDescent="0.25">
      <c r="B14" s="1" t="s">
        <v>268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39">
        <v>0</v>
      </c>
      <c r="I14" s="1" t="s">
        <v>10</v>
      </c>
      <c r="J14" s="38">
        <v>0</v>
      </c>
      <c r="K14" s="38">
        <v>0</v>
      </c>
      <c r="L14" s="1" t="s">
        <v>10</v>
      </c>
      <c r="M14" s="1" t="s">
        <v>10</v>
      </c>
      <c r="N14" s="39">
        <v>0</v>
      </c>
      <c r="O14" s="1" t="s">
        <v>10</v>
      </c>
      <c r="P14" s="38">
        <v>0</v>
      </c>
      <c r="Q14" s="38">
        <v>0</v>
      </c>
      <c r="R14" s="1" t="s">
        <v>10</v>
      </c>
      <c r="S14" s="70" t="s">
        <v>11</v>
      </c>
      <c r="T14" s="70" t="s">
        <v>2</v>
      </c>
    </row>
    <row r="15" spans="2:20" x14ac:dyDescent="0.25">
      <c r="B15" s="1" t="s">
        <v>269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39">
        <v>0</v>
      </c>
      <c r="I15" s="1" t="s">
        <v>10</v>
      </c>
      <c r="J15" s="38">
        <v>0</v>
      </c>
      <c r="K15" s="38">
        <v>0</v>
      </c>
      <c r="L15" s="1" t="s">
        <v>10</v>
      </c>
      <c r="M15" s="1" t="s">
        <v>10</v>
      </c>
      <c r="N15" s="39">
        <v>0</v>
      </c>
      <c r="O15" s="1" t="s">
        <v>10</v>
      </c>
      <c r="P15" s="38">
        <v>0</v>
      </c>
      <c r="Q15" s="38">
        <v>0</v>
      </c>
      <c r="R15" s="1" t="s">
        <v>10</v>
      </c>
      <c r="S15" s="70" t="s">
        <v>11</v>
      </c>
      <c r="T15" s="70" t="s">
        <v>2</v>
      </c>
    </row>
    <row r="16" spans="2:20" x14ac:dyDescent="0.25">
      <c r="B16" s="1" t="s">
        <v>106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39">
        <v>0</v>
      </c>
      <c r="I16" s="1" t="s">
        <v>10</v>
      </c>
      <c r="J16" s="38">
        <v>0</v>
      </c>
      <c r="K16" s="38">
        <v>0</v>
      </c>
      <c r="L16" s="1" t="s">
        <v>10</v>
      </c>
      <c r="M16" s="1" t="s">
        <v>10</v>
      </c>
      <c r="N16" s="39">
        <v>0</v>
      </c>
      <c r="O16" s="1" t="s">
        <v>10</v>
      </c>
      <c r="P16" s="38">
        <v>0</v>
      </c>
      <c r="Q16" s="38">
        <v>0</v>
      </c>
      <c r="R16" s="1" t="s">
        <v>10</v>
      </c>
      <c r="S16" s="70" t="s">
        <v>11</v>
      </c>
      <c r="T16" s="70" t="s">
        <v>2</v>
      </c>
    </row>
    <row r="17" spans="2:20" x14ac:dyDescent="0.25">
      <c r="B17" s="1" t="s">
        <v>267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39">
        <v>0</v>
      </c>
      <c r="I17" s="1" t="s">
        <v>10</v>
      </c>
      <c r="J17" s="38">
        <v>0</v>
      </c>
      <c r="K17" s="38">
        <v>0</v>
      </c>
      <c r="L17" s="1" t="s">
        <v>10</v>
      </c>
      <c r="M17" s="1" t="s">
        <v>10</v>
      </c>
      <c r="N17" s="39">
        <v>0</v>
      </c>
      <c r="O17" s="1" t="s">
        <v>10</v>
      </c>
      <c r="P17" s="38">
        <v>0</v>
      </c>
      <c r="Q17" s="38">
        <v>0</v>
      </c>
      <c r="R17" s="1" t="s">
        <v>10</v>
      </c>
      <c r="S17" s="70" t="s">
        <v>11</v>
      </c>
      <c r="T17" s="70" t="s">
        <v>2</v>
      </c>
    </row>
    <row r="18" spans="2:20" x14ac:dyDescent="0.25">
      <c r="B18" s="1" t="s">
        <v>268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39">
        <v>0</v>
      </c>
      <c r="I18" s="1" t="s">
        <v>10</v>
      </c>
      <c r="J18" s="38">
        <v>0</v>
      </c>
      <c r="K18" s="38">
        <v>0</v>
      </c>
      <c r="L18" s="1" t="s">
        <v>10</v>
      </c>
      <c r="M18" s="1" t="s">
        <v>10</v>
      </c>
      <c r="N18" s="39">
        <v>0</v>
      </c>
      <c r="O18" s="1" t="s">
        <v>10</v>
      </c>
      <c r="P18" s="38">
        <v>0</v>
      </c>
      <c r="Q18" s="38">
        <v>0</v>
      </c>
      <c r="R18" s="1" t="s">
        <v>10</v>
      </c>
      <c r="S18" s="70" t="s">
        <v>11</v>
      </c>
      <c r="T18" s="70" t="s">
        <v>2</v>
      </c>
    </row>
    <row r="19" spans="2:20" x14ac:dyDescent="0.25">
      <c r="B19" s="1" t="s">
        <v>269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39">
        <v>0</v>
      </c>
      <c r="I19" s="1" t="s">
        <v>10</v>
      </c>
      <c r="J19" s="38">
        <v>0</v>
      </c>
      <c r="K19" s="38">
        <v>0</v>
      </c>
      <c r="L19" s="1" t="s">
        <v>10</v>
      </c>
      <c r="M19" s="1" t="s">
        <v>10</v>
      </c>
      <c r="N19" s="39">
        <v>0</v>
      </c>
      <c r="O19" s="1" t="s">
        <v>10</v>
      </c>
      <c r="P19" s="38">
        <v>0</v>
      </c>
      <c r="Q19" s="38">
        <v>0</v>
      </c>
      <c r="R19" s="1" t="s">
        <v>10</v>
      </c>
      <c r="S19" s="70" t="s">
        <v>11</v>
      </c>
      <c r="T19" s="70" t="s">
        <v>2</v>
      </c>
    </row>
    <row r="20" spans="2:20" x14ac:dyDescent="0.25">
      <c r="B20" s="36" t="s">
        <v>108</v>
      </c>
      <c r="S20" s="70" t="s">
        <v>11</v>
      </c>
      <c r="T20" s="70" t="s">
        <v>2</v>
      </c>
    </row>
    <row r="21" spans="2:20" x14ac:dyDescent="0.25">
      <c r="B21" s="36" t="s">
        <v>145</v>
      </c>
      <c r="S21" s="70" t="s">
        <v>11</v>
      </c>
      <c r="T21" s="70" t="s">
        <v>2</v>
      </c>
    </row>
    <row r="22" spans="2:20" x14ac:dyDescent="0.25">
      <c r="B22" s="36" t="s">
        <v>146</v>
      </c>
      <c r="S22" s="70" t="s">
        <v>11</v>
      </c>
      <c r="T22" s="70" t="s">
        <v>2</v>
      </c>
    </row>
    <row r="23" spans="2:20" x14ac:dyDescent="0.25">
      <c r="B23" s="36" t="s">
        <v>147</v>
      </c>
      <c r="S23" s="70" t="s">
        <v>11</v>
      </c>
      <c r="T23" s="70" t="s">
        <v>2</v>
      </c>
    </row>
    <row r="24" spans="2:20" x14ac:dyDescent="0.25">
      <c r="B24" s="70" t="s">
        <v>64</v>
      </c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</row>
    <row r="25" spans="2:20" x14ac:dyDescent="0.25">
      <c r="B25" s="70" t="s">
        <v>65</v>
      </c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</row>
  </sheetData>
  <mergeCells count="5">
    <mergeCell ref="B5:R5"/>
    <mergeCell ref="B24:R24"/>
    <mergeCell ref="B25:R25"/>
    <mergeCell ref="S6:S23"/>
    <mergeCell ref="T1:T2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U45"/>
  <sheetViews>
    <sheetView rightToLeft="1" workbookViewId="0">
      <selection activeCell="X13" sqref="X13"/>
    </sheetView>
  </sheetViews>
  <sheetFormatPr defaultRowHeight="13.8" x14ac:dyDescent="0.25"/>
  <cols>
    <col min="1" max="1" width="3" customWidth="1"/>
    <col min="2" max="2" width="65" customWidth="1"/>
    <col min="3" max="3" width="18" customWidth="1"/>
    <col min="4" max="5" width="12" customWidth="1"/>
    <col min="6" max="6" width="8" customWidth="1"/>
    <col min="7" max="7" width="13" customWidth="1"/>
    <col min="8" max="8" width="15" customWidth="1"/>
    <col min="9" max="9" width="7" customWidth="1"/>
    <col min="10" max="10" width="16" customWidth="1"/>
    <col min="11" max="11" width="14" customWidth="1"/>
    <col min="12" max="12" width="19" customWidth="1"/>
    <col min="13" max="14" width="15" customWidth="1"/>
    <col min="15" max="15" width="8" customWidth="1"/>
    <col min="16" max="16" width="12" customWidth="1"/>
    <col min="17" max="17" width="24" customWidth="1"/>
    <col min="18" max="18" width="23" customWidth="1"/>
    <col min="19" max="19" width="2" customWidth="1"/>
  </cols>
  <sheetData>
    <row r="1" spans="2:21" x14ac:dyDescent="0.25">
      <c r="B1" s="37" t="s">
        <v>0</v>
      </c>
      <c r="C1" s="37" t="s">
        <v>1</v>
      </c>
      <c r="U1" s="71" t="s">
        <v>2</v>
      </c>
    </row>
    <row r="2" spans="2:21" x14ac:dyDescent="0.25">
      <c r="B2" s="37" t="s">
        <v>3</v>
      </c>
      <c r="C2" s="37" t="s">
        <v>4</v>
      </c>
      <c r="U2" s="71" t="s">
        <v>2</v>
      </c>
    </row>
    <row r="3" spans="2:21" x14ac:dyDescent="0.25">
      <c r="B3" s="37" t="s">
        <v>5</v>
      </c>
      <c r="C3" s="37" t="s">
        <v>6</v>
      </c>
      <c r="U3" s="71" t="s">
        <v>2</v>
      </c>
    </row>
    <row r="4" spans="2:21" x14ac:dyDescent="0.25">
      <c r="B4" s="37" t="s">
        <v>7</v>
      </c>
      <c r="C4" s="37">
        <v>299</v>
      </c>
      <c r="U4" s="71" t="s">
        <v>2</v>
      </c>
    </row>
    <row r="5" spans="2:21" x14ac:dyDescent="0.25">
      <c r="B5" s="71" t="s">
        <v>8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U5" s="71" t="s">
        <v>2</v>
      </c>
    </row>
    <row r="6" spans="2:21" x14ac:dyDescent="0.25">
      <c r="B6" s="3" t="s">
        <v>406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71" t="s">
        <v>11</v>
      </c>
      <c r="U6" s="71" t="s">
        <v>2</v>
      </c>
    </row>
    <row r="7" spans="2:21" x14ac:dyDescent="0.25">
      <c r="B7" s="1" t="s">
        <v>67</v>
      </c>
      <c r="C7" s="1" t="s">
        <v>407</v>
      </c>
      <c r="D7" s="1" t="s">
        <v>68</v>
      </c>
      <c r="E7" s="1" t="s">
        <v>69</v>
      </c>
      <c r="F7" s="1" t="s">
        <v>70</v>
      </c>
      <c r="G7" s="1" t="s">
        <v>112</v>
      </c>
      <c r="H7" s="1" t="s">
        <v>71</v>
      </c>
      <c r="I7" s="1" t="s">
        <v>113</v>
      </c>
      <c r="J7" s="1" t="s">
        <v>408</v>
      </c>
      <c r="K7" s="1" t="s">
        <v>72</v>
      </c>
      <c r="L7" s="1" t="s">
        <v>409</v>
      </c>
      <c r="M7" s="1" t="s">
        <v>74</v>
      </c>
      <c r="N7" s="3" t="s">
        <v>114</v>
      </c>
      <c r="O7" s="3" t="s">
        <v>115</v>
      </c>
      <c r="P7" s="1" t="s">
        <v>12</v>
      </c>
      <c r="Q7" s="1" t="s">
        <v>76</v>
      </c>
      <c r="R7" s="1" t="s">
        <v>118</v>
      </c>
      <c r="S7" s="1" t="s">
        <v>10</v>
      </c>
      <c r="T7" s="71" t="s">
        <v>11</v>
      </c>
      <c r="U7" s="71" t="s">
        <v>2</v>
      </c>
    </row>
    <row r="8" spans="2:21" x14ac:dyDescent="0.25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163</v>
      </c>
      <c r="H8" s="1" t="s">
        <v>10</v>
      </c>
      <c r="I8" s="1" t="s">
        <v>119</v>
      </c>
      <c r="J8" s="1" t="s">
        <v>10</v>
      </c>
      <c r="K8" s="1" t="s">
        <v>10</v>
      </c>
      <c r="L8" s="1" t="s">
        <v>15</v>
      </c>
      <c r="M8" s="1" t="s">
        <v>15</v>
      </c>
      <c r="N8" s="1" t="s">
        <v>120</v>
      </c>
      <c r="O8" s="1" t="s">
        <v>10</v>
      </c>
      <c r="P8" s="1" t="s">
        <v>14</v>
      </c>
      <c r="Q8" s="1" t="s">
        <v>15</v>
      </c>
      <c r="R8" s="1" t="s">
        <v>15</v>
      </c>
      <c r="S8" s="1" t="s">
        <v>10</v>
      </c>
      <c r="T8" s="71" t="s">
        <v>11</v>
      </c>
      <c r="U8" s="71" t="s">
        <v>2</v>
      </c>
    </row>
    <row r="9" spans="2:21" x14ac:dyDescent="0.25">
      <c r="B9" s="1" t="s">
        <v>10</v>
      </c>
      <c r="C9" s="1" t="s">
        <v>16</v>
      </c>
      <c r="D9" s="1" t="s">
        <v>17</v>
      </c>
      <c r="E9" s="1" t="s">
        <v>78</v>
      </c>
      <c r="F9" s="1" t="s">
        <v>79</v>
      </c>
      <c r="G9" s="1" t="s">
        <v>80</v>
      </c>
      <c r="H9" s="1" t="s">
        <v>81</v>
      </c>
      <c r="I9" s="1" t="s">
        <v>82</v>
      </c>
      <c r="J9" s="1" t="s">
        <v>83</v>
      </c>
      <c r="K9" s="1" t="s">
        <v>84</v>
      </c>
      <c r="L9" s="1" t="s">
        <v>85</v>
      </c>
      <c r="M9" s="1" t="s">
        <v>121</v>
      </c>
      <c r="N9" s="1" t="s">
        <v>122</v>
      </c>
      <c r="O9" s="1" t="s">
        <v>123</v>
      </c>
      <c r="P9" s="1" t="s">
        <v>124</v>
      </c>
      <c r="Q9" s="1" t="s">
        <v>125</v>
      </c>
      <c r="R9" s="1" t="s">
        <v>126</v>
      </c>
      <c r="S9" s="1" t="s">
        <v>10</v>
      </c>
      <c r="T9" s="71" t="s">
        <v>11</v>
      </c>
      <c r="U9" s="71" t="s">
        <v>2</v>
      </c>
    </row>
    <row r="10" spans="2:21" x14ac:dyDescent="0.25">
      <c r="B10" s="1" t="s">
        <v>410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1" t="s">
        <v>10</v>
      </c>
      <c r="I10" s="39">
        <v>5.89</v>
      </c>
      <c r="J10" s="1" t="s">
        <v>10</v>
      </c>
      <c r="K10" s="1" t="s">
        <v>10</v>
      </c>
      <c r="L10" s="38">
        <v>3.61E-2</v>
      </c>
      <c r="M10" s="38">
        <v>3.5400000000000001E-2</v>
      </c>
      <c r="N10" s="1" t="s">
        <v>10</v>
      </c>
      <c r="O10" s="1" t="s">
        <v>10</v>
      </c>
      <c r="P10" s="39">
        <v>115204.16</v>
      </c>
      <c r="Q10" s="38">
        <v>1</v>
      </c>
      <c r="R10" s="38">
        <v>0.13700000000000001</v>
      </c>
      <c r="S10" s="1" t="s">
        <v>10</v>
      </c>
      <c r="T10" s="71" t="s">
        <v>11</v>
      </c>
      <c r="U10" s="71" t="s">
        <v>2</v>
      </c>
    </row>
    <row r="11" spans="2:21" x14ac:dyDescent="0.25">
      <c r="B11" s="1" t="s">
        <v>411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5.89</v>
      </c>
      <c r="J11" s="1" t="s">
        <v>10</v>
      </c>
      <c r="K11" s="1" t="s">
        <v>10</v>
      </c>
      <c r="L11" s="38">
        <v>3.61E-2</v>
      </c>
      <c r="M11" s="38">
        <v>3.5400000000000001E-2</v>
      </c>
      <c r="N11" s="1" t="s">
        <v>10</v>
      </c>
      <c r="O11" s="1" t="s">
        <v>10</v>
      </c>
      <c r="P11" s="39">
        <v>115204.16</v>
      </c>
      <c r="Q11" s="38">
        <v>1</v>
      </c>
      <c r="R11" s="38">
        <v>0.13700000000000001</v>
      </c>
      <c r="S11" s="1" t="s">
        <v>10</v>
      </c>
      <c r="T11" s="71" t="s">
        <v>11</v>
      </c>
      <c r="U11" s="71" t="s">
        <v>2</v>
      </c>
    </row>
    <row r="12" spans="2:21" x14ac:dyDescent="0.25">
      <c r="B12" s="1" t="s">
        <v>412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2.36</v>
      </c>
      <c r="J12" s="1" t="s">
        <v>10</v>
      </c>
      <c r="K12" s="1" t="s">
        <v>10</v>
      </c>
      <c r="L12" s="38">
        <v>5.8299999999999998E-2</v>
      </c>
      <c r="M12" s="38">
        <v>2.76E-2</v>
      </c>
      <c r="N12" s="1" t="s">
        <v>10</v>
      </c>
      <c r="O12" s="1" t="s">
        <v>10</v>
      </c>
      <c r="P12" s="39">
        <v>42794.22</v>
      </c>
      <c r="Q12" s="38">
        <v>0.3715</v>
      </c>
      <c r="R12" s="38">
        <v>5.0900000000000001E-2</v>
      </c>
      <c r="S12" s="1" t="s">
        <v>10</v>
      </c>
      <c r="T12" s="71" t="s">
        <v>11</v>
      </c>
      <c r="U12" s="71" t="s">
        <v>2</v>
      </c>
    </row>
    <row r="13" spans="2:21" x14ac:dyDescent="0.25">
      <c r="B13" s="40" t="s">
        <v>413</v>
      </c>
      <c r="C13" s="40" t="s">
        <v>414</v>
      </c>
      <c r="D13" s="41">
        <v>50007053</v>
      </c>
      <c r="E13" s="41">
        <v>99608</v>
      </c>
      <c r="F13" s="40" t="s">
        <v>415</v>
      </c>
      <c r="G13" s="40" t="s">
        <v>416</v>
      </c>
      <c r="H13" s="40" t="s">
        <v>417</v>
      </c>
      <c r="I13" s="43">
        <v>2.36</v>
      </c>
      <c r="J13" s="40" t="s">
        <v>172</v>
      </c>
      <c r="K13" s="40" t="s">
        <v>92</v>
      </c>
      <c r="L13" s="45">
        <v>5.8299999999999998E-2</v>
      </c>
      <c r="M13" s="45">
        <v>2.76E-2</v>
      </c>
      <c r="N13" s="43">
        <v>40659974.399999999</v>
      </c>
      <c r="O13" s="43">
        <v>105.18</v>
      </c>
      <c r="P13" s="43">
        <v>42766.97</v>
      </c>
      <c r="Q13" s="42">
        <v>0.37119999999999997</v>
      </c>
      <c r="R13" s="42">
        <v>5.0900000000000001E-2</v>
      </c>
      <c r="S13" s="40" t="s">
        <v>10</v>
      </c>
      <c r="T13" s="71" t="s">
        <v>11</v>
      </c>
      <c r="U13" s="71" t="s">
        <v>2</v>
      </c>
    </row>
    <row r="14" spans="2:21" x14ac:dyDescent="0.25">
      <c r="B14" s="40" t="s">
        <v>418</v>
      </c>
      <c r="C14" s="40" t="s">
        <v>414</v>
      </c>
      <c r="D14" s="41">
        <v>50006626</v>
      </c>
      <c r="E14" s="41">
        <v>99608</v>
      </c>
      <c r="F14" s="40" t="s">
        <v>415</v>
      </c>
      <c r="G14" s="40" t="s">
        <v>419</v>
      </c>
      <c r="H14" s="40" t="s">
        <v>417</v>
      </c>
      <c r="I14" s="43">
        <v>0.72</v>
      </c>
      <c r="J14" s="40" t="s">
        <v>172</v>
      </c>
      <c r="K14" s="40" t="s">
        <v>92</v>
      </c>
      <c r="L14" s="42">
        <v>0</v>
      </c>
      <c r="M14" s="42">
        <v>0</v>
      </c>
      <c r="N14" s="43">
        <v>26041.35</v>
      </c>
      <c r="O14" s="43">
        <v>104.62</v>
      </c>
      <c r="P14" s="43">
        <v>27.24</v>
      </c>
      <c r="Q14" s="42">
        <v>2.0000000000000001E-4</v>
      </c>
      <c r="R14" s="42">
        <v>0</v>
      </c>
      <c r="S14" s="40" t="s">
        <v>10</v>
      </c>
      <c r="T14" s="71" t="s">
        <v>11</v>
      </c>
      <c r="U14" s="71" t="s">
        <v>2</v>
      </c>
    </row>
    <row r="15" spans="2:21" x14ac:dyDescent="0.25">
      <c r="B15" s="1" t="s">
        <v>420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39">
        <v>12.58</v>
      </c>
      <c r="J15" s="1" t="s">
        <v>10</v>
      </c>
      <c r="K15" s="1" t="s">
        <v>10</v>
      </c>
      <c r="L15" s="38">
        <v>3.2300000000000002E-2</v>
      </c>
      <c r="M15" s="38">
        <v>5.6899999999999999E-2</v>
      </c>
      <c r="N15" s="1" t="s">
        <v>10</v>
      </c>
      <c r="O15" s="1" t="s">
        <v>10</v>
      </c>
      <c r="P15" s="39">
        <v>43284.01</v>
      </c>
      <c r="Q15" s="38">
        <v>0.37569999999999998</v>
      </c>
      <c r="R15" s="38">
        <v>5.1499999999999997E-2</v>
      </c>
      <c r="S15" s="1" t="s">
        <v>10</v>
      </c>
      <c r="T15" s="71" t="s">
        <v>11</v>
      </c>
      <c r="U15" s="71" t="s">
        <v>2</v>
      </c>
    </row>
    <row r="16" spans="2:21" x14ac:dyDescent="0.25">
      <c r="B16" s="40" t="s">
        <v>421</v>
      </c>
      <c r="C16" s="40" t="s">
        <v>414</v>
      </c>
      <c r="D16" s="41">
        <v>50006725</v>
      </c>
      <c r="E16" s="41">
        <v>997602</v>
      </c>
      <c r="F16" s="40" t="s">
        <v>247</v>
      </c>
      <c r="G16" s="40" t="s">
        <v>289</v>
      </c>
      <c r="H16" s="40" t="s">
        <v>132</v>
      </c>
      <c r="I16" s="43">
        <v>13.2</v>
      </c>
      <c r="J16" s="40" t="s">
        <v>172</v>
      </c>
      <c r="K16" s="40" t="s">
        <v>92</v>
      </c>
      <c r="L16" s="42">
        <v>4.7699999999999999E-2</v>
      </c>
      <c r="M16" s="42">
        <v>4.0099999999999997E-2</v>
      </c>
      <c r="N16" s="43">
        <v>12906622</v>
      </c>
      <c r="O16" s="43">
        <v>118.56</v>
      </c>
      <c r="P16" s="43">
        <v>15302.09</v>
      </c>
      <c r="Q16" s="42">
        <v>0.1328</v>
      </c>
      <c r="R16" s="42">
        <v>1.8200000000000001E-2</v>
      </c>
      <c r="S16" s="40" t="s">
        <v>10</v>
      </c>
      <c r="T16" s="71" t="s">
        <v>11</v>
      </c>
      <c r="U16" s="71" t="s">
        <v>2</v>
      </c>
    </row>
    <row r="17" spans="2:21" x14ac:dyDescent="0.25">
      <c r="B17" s="40" t="s">
        <v>422</v>
      </c>
      <c r="C17" s="40" t="s">
        <v>414</v>
      </c>
      <c r="D17" s="41">
        <v>50007137</v>
      </c>
      <c r="E17" s="41">
        <v>997602</v>
      </c>
      <c r="F17" s="40" t="s">
        <v>247</v>
      </c>
      <c r="G17" s="40" t="s">
        <v>423</v>
      </c>
      <c r="H17" s="40" t="s">
        <v>132</v>
      </c>
      <c r="I17" s="43">
        <v>13.91</v>
      </c>
      <c r="J17" s="40" t="s">
        <v>172</v>
      </c>
      <c r="K17" s="40" t="s">
        <v>92</v>
      </c>
      <c r="L17" s="42">
        <v>3.6600000000000001E-2</v>
      </c>
      <c r="M17" s="42">
        <v>4.0899999999999999E-2</v>
      </c>
      <c r="N17" s="43">
        <v>8577684</v>
      </c>
      <c r="O17" s="43">
        <v>110.79</v>
      </c>
      <c r="P17" s="43">
        <v>9503.2199999999993</v>
      </c>
      <c r="Q17" s="42">
        <v>8.2500000000000004E-2</v>
      </c>
      <c r="R17" s="42">
        <v>1.1299999999999999E-2</v>
      </c>
      <c r="S17" s="40" t="s">
        <v>10</v>
      </c>
      <c r="T17" s="71" t="s">
        <v>11</v>
      </c>
      <c r="U17" s="71" t="s">
        <v>2</v>
      </c>
    </row>
    <row r="18" spans="2:21" x14ac:dyDescent="0.25">
      <c r="B18" s="40" t="s">
        <v>424</v>
      </c>
      <c r="C18" s="40" t="s">
        <v>414</v>
      </c>
      <c r="D18" s="41">
        <v>50007434</v>
      </c>
      <c r="E18" s="41">
        <v>997602</v>
      </c>
      <c r="F18" s="40" t="s">
        <v>247</v>
      </c>
      <c r="G18" s="40" t="s">
        <v>425</v>
      </c>
      <c r="H18" s="40" t="s">
        <v>132</v>
      </c>
      <c r="I18" s="43">
        <v>15.01</v>
      </c>
      <c r="J18" s="40" t="s">
        <v>172</v>
      </c>
      <c r="K18" s="40" t="s">
        <v>92</v>
      </c>
      <c r="L18" s="42">
        <v>3.7600000000000001E-2</v>
      </c>
      <c r="M18" s="42">
        <v>4.1700000000000001E-2</v>
      </c>
      <c r="N18" s="43">
        <v>7753024</v>
      </c>
      <c r="O18" s="43">
        <v>109.36</v>
      </c>
      <c r="P18" s="43">
        <v>8478.7099999999991</v>
      </c>
      <c r="Q18" s="42">
        <v>7.3599999999999999E-2</v>
      </c>
      <c r="R18" s="42">
        <v>1.01E-2</v>
      </c>
      <c r="S18" s="40" t="s">
        <v>10</v>
      </c>
      <c r="T18" s="71" t="s">
        <v>11</v>
      </c>
      <c r="U18" s="71" t="s">
        <v>2</v>
      </c>
    </row>
    <row r="19" spans="2:21" x14ac:dyDescent="0.25">
      <c r="B19" s="40" t="s">
        <v>426</v>
      </c>
      <c r="C19" s="40" t="s">
        <v>414</v>
      </c>
      <c r="D19" s="41">
        <v>50008064</v>
      </c>
      <c r="E19" s="41">
        <v>997602</v>
      </c>
      <c r="F19" s="40" t="s">
        <v>247</v>
      </c>
      <c r="G19" s="40" t="s">
        <v>427</v>
      </c>
      <c r="H19" s="40" t="s">
        <v>132</v>
      </c>
      <c r="I19" s="43">
        <v>8.32</v>
      </c>
      <c r="J19" s="40" t="s">
        <v>172</v>
      </c>
      <c r="K19" s="40" t="s">
        <v>92</v>
      </c>
      <c r="L19" s="42">
        <v>0</v>
      </c>
      <c r="M19" s="42">
        <v>0.1108</v>
      </c>
      <c r="N19" s="43">
        <v>10000000</v>
      </c>
      <c r="O19" s="43">
        <v>100</v>
      </c>
      <c r="P19" s="43">
        <v>10000</v>
      </c>
      <c r="Q19" s="42">
        <v>8.6800000000000002E-2</v>
      </c>
      <c r="R19" s="42">
        <v>1.1900000000000001E-2</v>
      </c>
      <c r="S19" s="40" t="s">
        <v>10</v>
      </c>
      <c r="T19" s="71" t="s">
        <v>11</v>
      </c>
      <c r="U19" s="71" t="s">
        <v>2</v>
      </c>
    </row>
    <row r="20" spans="2:21" x14ac:dyDescent="0.25">
      <c r="B20" s="1" t="s">
        <v>428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1" t="s">
        <v>10</v>
      </c>
      <c r="I20" s="39">
        <v>0</v>
      </c>
      <c r="J20" s="1" t="s">
        <v>10</v>
      </c>
      <c r="K20" s="1" t="s">
        <v>10</v>
      </c>
      <c r="L20" s="38">
        <v>0</v>
      </c>
      <c r="M20" s="38">
        <v>0</v>
      </c>
      <c r="N20" s="1" t="s">
        <v>10</v>
      </c>
      <c r="O20" s="1" t="s">
        <v>10</v>
      </c>
      <c r="P20" s="39">
        <v>0</v>
      </c>
      <c r="Q20" s="38">
        <v>0</v>
      </c>
      <c r="R20" s="38">
        <v>0</v>
      </c>
      <c r="S20" s="1" t="s">
        <v>10</v>
      </c>
      <c r="T20" s="71" t="s">
        <v>11</v>
      </c>
      <c r="U20" s="71" t="s">
        <v>2</v>
      </c>
    </row>
    <row r="21" spans="2:21" x14ac:dyDescent="0.25">
      <c r="B21" s="1" t="s">
        <v>429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1" t="s">
        <v>10</v>
      </c>
      <c r="I21" s="39">
        <v>1.19</v>
      </c>
      <c r="J21" s="1" t="s">
        <v>10</v>
      </c>
      <c r="K21" s="1" t="s">
        <v>10</v>
      </c>
      <c r="L21" s="38">
        <v>6.0000000000000001E-3</v>
      </c>
      <c r="M21" s="38">
        <v>6.4000000000000003E-3</v>
      </c>
      <c r="N21" s="1" t="s">
        <v>10</v>
      </c>
      <c r="O21" s="1" t="s">
        <v>10</v>
      </c>
      <c r="P21" s="39">
        <v>27444.82</v>
      </c>
      <c r="Q21" s="38">
        <v>0.2382</v>
      </c>
      <c r="R21" s="38">
        <v>3.2599999999999997E-2</v>
      </c>
      <c r="S21" s="1" t="s">
        <v>10</v>
      </c>
      <c r="T21" s="71" t="s">
        <v>11</v>
      </c>
      <c r="U21" s="71" t="s">
        <v>2</v>
      </c>
    </row>
    <row r="22" spans="2:21" x14ac:dyDescent="0.25">
      <c r="B22" s="40" t="s">
        <v>430</v>
      </c>
      <c r="C22" s="40" t="s">
        <v>414</v>
      </c>
      <c r="D22" s="41">
        <v>100537109</v>
      </c>
      <c r="E22" s="41">
        <v>513708818</v>
      </c>
      <c r="F22" s="40" t="s">
        <v>300</v>
      </c>
      <c r="G22" s="40" t="s">
        <v>431</v>
      </c>
      <c r="H22" s="40" t="s">
        <v>284</v>
      </c>
      <c r="I22" s="43">
        <v>4.13</v>
      </c>
      <c r="J22" s="40" t="s">
        <v>432</v>
      </c>
      <c r="K22" s="40" t="s">
        <v>92</v>
      </c>
      <c r="L22" s="42">
        <v>2.5600000000000001E-2</v>
      </c>
      <c r="M22" s="42">
        <v>2.64E-2</v>
      </c>
      <c r="N22" s="43">
        <v>3427668.46</v>
      </c>
      <c r="O22" s="43">
        <v>114.6</v>
      </c>
      <c r="P22" s="43">
        <v>3928.11</v>
      </c>
      <c r="Q22" s="42">
        <v>3.4099999999999998E-2</v>
      </c>
      <c r="R22" s="42">
        <v>4.7000000000000002E-3</v>
      </c>
      <c r="S22" s="40" t="s">
        <v>10</v>
      </c>
      <c r="T22" s="71" t="s">
        <v>11</v>
      </c>
      <c r="U22" s="71" t="s">
        <v>2</v>
      </c>
    </row>
    <row r="23" spans="2:21" x14ac:dyDescent="0.25">
      <c r="B23" s="40" t="s">
        <v>433</v>
      </c>
      <c r="C23" s="40" t="s">
        <v>414</v>
      </c>
      <c r="D23" s="41">
        <v>1500586</v>
      </c>
      <c r="E23" s="41">
        <v>512475203</v>
      </c>
      <c r="F23" s="40" t="s">
        <v>300</v>
      </c>
      <c r="G23" s="40" t="s">
        <v>434</v>
      </c>
      <c r="H23" s="40" t="s">
        <v>284</v>
      </c>
      <c r="I23" s="43">
        <v>1.93</v>
      </c>
      <c r="J23" s="40" t="s">
        <v>435</v>
      </c>
      <c r="K23" s="40" t="s">
        <v>92</v>
      </c>
      <c r="L23" s="42">
        <v>4.7E-2</v>
      </c>
      <c r="M23" s="42">
        <v>4.3799999999999999E-2</v>
      </c>
      <c r="N23" s="43">
        <v>290320.83</v>
      </c>
      <c r="O23" s="43">
        <v>135.16999999999999</v>
      </c>
      <c r="P23" s="43">
        <v>392.43</v>
      </c>
      <c r="Q23" s="42">
        <v>3.3999999999999998E-3</v>
      </c>
      <c r="R23" s="42">
        <v>5.0000000000000001E-4</v>
      </c>
      <c r="S23" s="40" t="s">
        <v>10</v>
      </c>
      <c r="T23" s="71" t="s">
        <v>11</v>
      </c>
      <c r="U23" s="71" t="s">
        <v>2</v>
      </c>
    </row>
    <row r="24" spans="2:21" x14ac:dyDescent="0.25">
      <c r="B24" s="40" t="s">
        <v>436</v>
      </c>
      <c r="C24" s="40" t="s">
        <v>414</v>
      </c>
      <c r="D24" s="41">
        <v>50006683</v>
      </c>
      <c r="E24" s="41">
        <v>514874155</v>
      </c>
      <c r="F24" s="40" t="s">
        <v>437</v>
      </c>
      <c r="G24" s="40" t="s">
        <v>438</v>
      </c>
      <c r="H24" s="40" t="s">
        <v>284</v>
      </c>
      <c r="I24" s="43">
        <v>10.48</v>
      </c>
      <c r="J24" s="40" t="s">
        <v>435</v>
      </c>
      <c r="K24" s="40" t="s">
        <v>92</v>
      </c>
      <c r="L24" s="42">
        <v>0.03</v>
      </c>
      <c r="M24" s="42">
        <v>3.6499999999999998E-2</v>
      </c>
      <c r="N24" s="43">
        <v>86529.76</v>
      </c>
      <c r="O24" s="43">
        <v>104.42</v>
      </c>
      <c r="P24" s="43">
        <v>90.35</v>
      </c>
      <c r="Q24" s="42">
        <v>8.0000000000000004E-4</v>
      </c>
      <c r="R24" s="42">
        <v>1E-4</v>
      </c>
      <c r="S24" s="40" t="s">
        <v>10</v>
      </c>
      <c r="T24" s="71" t="s">
        <v>11</v>
      </c>
      <c r="U24" s="71" t="s">
        <v>2</v>
      </c>
    </row>
    <row r="25" spans="2:21" x14ac:dyDescent="0.25">
      <c r="B25" s="40" t="s">
        <v>439</v>
      </c>
      <c r="C25" s="40" t="s">
        <v>414</v>
      </c>
      <c r="D25" s="41">
        <v>50006675</v>
      </c>
      <c r="E25" s="41">
        <v>514874155</v>
      </c>
      <c r="F25" s="40" t="s">
        <v>437</v>
      </c>
      <c r="G25" s="40" t="s">
        <v>438</v>
      </c>
      <c r="H25" s="40" t="s">
        <v>284</v>
      </c>
      <c r="I25" s="43">
        <v>10.48</v>
      </c>
      <c r="J25" s="40" t="s">
        <v>435</v>
      </c>
      <c r="K25" s="40" t="s">
        <v>92</v>
      </c>
      <c r="L25" s="42">
        <v>0.03</v>
      </c>
      <c r="M25" s="42">
        <v>3.6499999999999998E-2</v>
      </c>
      <c r="N25" s="43">
        <v>1335985.78</v>
      </c>
      <c r="O25" s="43">
        <v>104.42</v>
      </c>
      <c r="P25" s="43">
        <v>1395.04</v>
      </c>
      <c r="Q25" s="42">
        <v>1.21E-2</v>
      </c>
      <c r="R25" s="42">
        <v>1.6999999999999999E-3</v>
      </c>
      <c r="S25" s="40" t="s">
        <v>10</v>
      </c>
      <c r="T25" s="71" t="s">
        <v>11</v>
      </c>
      <c r="U25" s="71" t="s">
        <v>2</v>
      </c>
    </row>
    <row r="26" spans="2:21" x14ac:dyDescent="0.25">
      <c r="B26" s="40" t="s">
        <v>440</v>
      </c>
      <c r="C26" s="40" t="s">
        <v>414</v>
      </c>
      <c r="D26" s="41">
        <v>62018742</v>
      </c>
      <c r="E26" s="41">
        <v>997636</v>
      </c>
      <c r="F26" s="40" t="s">
        <v>247</v>
      </c>
      <c r="G26" s="40" t="s">
        <v>441</v>
      </c>
      <c r="H26" s="40" t="s">
        <v>132</v>
      </c>
      <c r="I26" s="43">
        <v>0</v>
      </c>
      <c r="J26" s="40" t="s">
        <v>172</v>
      </c>
      <c r="K26" s="40" t="s">
        <v>52</v>
      </c>
      <c r="L26" s="42">
        <v>0</v>
      </c>
      <c r="M26" s="42">
        <v>0</v>
      </c>
      <c r="N26" s="43">
        <v>2000000</v>
      </c>
      <c r="O26" s="43">
        <v>129.44</v>
      </c>
      <c r="P26" s="43">
        <v>9389.43</v>
      </c>
      <c r="Q26" s="42">
        <v>8.1500000000000003E-2</v>
      </c>
      <c r="R26" s="42">
        <v>1.12E-2</v>
      </c>
      <c r="S26" s="40" t="s">
        <v>10</v>
      </c>
      <c r="T26" s="71" t="s">
        <v>11</v>
      </c>
      <c r="U26" s="71" t="s">
        <v>2</v>
      </c>
    </row>
    <row r="27" spans="2:21" x14ac:dyDescent="0.25">
      <c r="B27" s="40" t="s">
        <v>442</v>
      </c>
      <c r="C27" s="40" t="s">
        <v>414</v>
      </c>
      <c r="D27" s="41">
        <v>62019831</v>
      </c>
      <c r="E27" s="41">
        <v>997636</v>
      </c>
      <c r="F27" s="40" t="s">
        <v>247</v>
      </c>
      <c r="G27" s="40" t="s">
        <v>443</v>
      </c>
      <c r="H27" s="40" t="s">
        <v>132</v>
      </c>
      <c r="I27" s="43">
        <v>0</v>
      </c>
      <c r="J27" s="40" t="s">
        <v>172</v>
      </c>
      <c r="K27" s="40" t="s">
        <v>52</v>
      </c>
      <c r="L27" s="42">
        <v>0</v>
      </c>
      <c r="M27" s="42">
        <v>0</v>
      </c>
      <c r="N27" s="43">
        <v>2500000</v>
      </c>
      <c r="O27" s="43">
        <v>135.09</v>
      </c>
      <c r="P27" s="43">
        <v>12249.46</v>
      </c>
      <c r="Q27" s="42">
        <v>0.10630000000000001</v>
      </c>
      <c r="R27" s="42">
        <v>1.46E-2</v>
      </c>
      <c r="S27" s="40" t="s">
        <v>10</v>
      </c>
      <c r="T27" s="71" t="s">
        <v>11</v>
      </c>
      <c r="U27" s="71" t="s">
        <v>2</v>
      </c>
    </row>
    <row r="28" spans="2:21" x14ac:dyDescent="0.25">
      <c r="B28" s="1" t="s">
        <v>444</v>
      </c>
      <c r="C28" s="1" t="s">
        <v>10</v>
      </c>
      <c r="D28" s="1" t="s">
        <v>10</v>
      </c>
      <c r="E28" s="1" t="s">
        <v>10</v>
      </c>
      <c r="F28" s="1" t="s">
        <v>10</v>
      </c>
      <c r="G28" s="1" t="s">
        <v>10</v>
      </c>
      <c r="H28" s="1" t="s">
        <v>10</v>
      </c>
      <c r="I28" s="39">
        <v>0</v>
      </c>
      <c r="J28" s="1" t="s">
        <v>10</v>
      </c>
      <c r="K28" s="1" t="s">
        <v>10</v>
      </c>
      <c r="L28" s="38">
        <v>0</v>
      </c>
      <c r="M28" s="38">
        <v>0</v>
      </c>
      <c r="N28" s="1" t="s">
        <v>10</v>
      </c>
      <c r="O28" s="1" t="s">
        <v>10</v>
      </c>
      <c r="P28" s="39">
        <v>0</v>
      </c>
      <c r="Q28" s="38">
        <v>0</v>
      </c>
      <c r="R28" s="38">
        <v>0</v>
      </c>
      <c r="S28" s="1" t="s">
        <v>10</v>
      </c>
      <c r="T28" s="71" t="s">
        <v>11</v>
      </c>
      <c r="U28" s="71" t="s">
        <v>2</v>
      </c>
    </row>
    <row r="29" spans="2:21" x14ac:dyDescent="0.25">
      <c r="B29" s="1" t="s">
        <v>445</v>
      </c>
      <c r="C29" s="1" t="s">
        <v>10</v>
      </c>
      <c r="D29" s="1" t="s">
        <v>10</v>
      </c>
      <c r="E29" s="1" t="s">
        <v>10</v>
      </c>
      <c r="F29" s="1" t="s">
        <v>10</v>
      </c>
      <c r="G29" s="1" t="s">
        <v>10</v>
      </c>
      <c r="H29" s="1" t="s">
        <v>10</v>
      </c>
      <c r="I29" s="39">
        <v>0</v>
      </c>
      <c r="J29" s="1" t="s">
        <v>10</v>
      </c>
      <c r="K29" s="1" t="s">
        <v>10</v>
      </c>
      <c r="L29" s="38">
        <v>0</v>
      </c>
      <c r="M29" s="38">
        <v>0</v>
      </c>
      <c r="N29" s="1" t="s">
        <v>10</v>
      </c>
      <c r="O29" s="1" t="s">
        <v>10</v>
      </c>
      <c r="P29" s="39">
        <v>0</v>
      </c>
      <c r="Q29" s="38">
        <v>0</v>
      </c>
      <c r="R29" s="38">
        <v>0</v>
      </c>
      <c r="S29" s="1" t="s">
        <v>10</v>
      </c>
      <c r="T29" s="71" t="s">
        <v>11</v>
      </c>
      <c r="U29" s="71" t="s">
        <v>2</v>
      </c>
    </row>
    <row r="30" spans="2:21" x14ac:dyDescent="0.25">
      <c r="B30" s="1" t="s">
        <v>446</v>
      </c>
      <c r="C30" s="1" t="s">
        <v>10</v>
      </c>
      <c r="D30" s="1" t="s">
        <v>10</v>
      </c>
      <c r="E30" s="1" t="s">
        <v>10</v>
      </c>
      <c r="F30" s="1" t="s">
        <v>10</v>
      </c>
      <c r="G30" s="1" t="s">
        <v>10</v>
      </c>
      <c r="H30" s="1" t="s">
        <v>10</v>
      </c>
      <c r="I30" s="1" t="s">
        <v>10</v>
      </c>
      <c r="J30" s="1" t="s">
        <v>10</v>
      </c>
      <c r="K30" s="1" t="s">
        <v>10</v>
      </c>
      <c r="L30" s="1" t="s">
        <v>10</v>
      </c>
      <c r="M30" s="1" t="s">
        <v>10</v>
      </c>
      <c r="N30" s="1" t="s">
        <v>10</v>
      </c>
      <c r="O30" s="1" t="s">
        <v>10</v>
      </c>
      <c r="P30" s="1" t="s">
        <v>10</v>
      </c>
      <c r="Q30" s="1" t="s">
        <v>10</v>
      </c>
      <c r="R30" s="1" t="s">
        <v>10</v>
      </c>
      <c r="S30" s="1" t="s">
        <v>10</v>
      </c>
      <c r="T30" s="71" t="s">
        <v>11</v>
      </c>
      <c r="U30" s="71" t="s">
        <v>2</v>
      </c>
    </row>
    <row r="31" spans="2:21" x14ac:dyDescent="0.25">
      <c r="B31" s="1" t="s">
        <v>447</v>
      </c>
      <c r="C31" s="1" t="s">
        <v>10</v>
      </c>
      <c r="D31" s="1" t="s">
        <v>10</v>
      </c>
      <c r="E31" s="1" t="s">
        <v>10</v>
      </c>
      <c r="F31" s="1" t="s">
        <v>10</v>
      </c>
      <c r="G31" s="1" t="s">
        <v>10</v>
      </c>
      <c r="H31" s="1" t="s">
        <v>10</v>
      </c>
      <c r="I31" s="1" t="s">
        <v>10</v>
      </c>
      <c r="J31" s="1" t="s">
        <v>10</v>
      </c>
      <c r="K31" s="1" t="s">
        <v>10</v>
      </c>
      <c r="L31" s="1" t="s">
        <v>10</v>
      </c>
      <c r="M31" s="1" t="s">
        <v>10</v>
      </c>
      <c r="N31" s="1" t="s">
        <v>10</v>
      </c>
      <c r="O31" s="1" t="s">
        <v>10</v>
      </c>
      <c r="P31" s="1" t="s">
        <v>10</v>
      </c>
      <c r="Q31" s="1" t="s">
        <v>10</v>
      </c>
      <c r="R31" s="1" t="s">
        <v>10</v>
      </c>
      <c r="S31" s="1" t="s">
        <v>10</v>
      </c>
      <c r="T31" s="71" t="s">
        <v>11</v>
      </c>
      <c r="U31" s="71" t="s">
        <v>2</v>
      </c>
    </row>
    <row r="32" spans="2:21" x14ac:dyDescent="0.25">
      <c r="B32" s="1" t="s">
        <v>448</v>
      </c>
      <c r="C32" s="1" t="s">
        <v>10</v>
      </c>
      <c r="D32" s="1" t="s">
        <v>10</v>
      </c>
      <c r="E32" s="1" t="s">
        <v>10</v>
      </c>
      <c r="F32" s="1" t="s">
        <v>10</v>
      </c>
      <c r="G32" s="1" t="s">
        <v>10</v>
      </c>
      <c r="H32" s="1" t="s">
        <v>10</v>
      </c>
      <c r="I32" s="39">
        <v>0</v>
      </c>
      <c r="J32" s="1" t="s">
        <v>10</v>
      </c>
      <c r="K32" s="1" t="s">
        <v>10</v>
      </c>
      <c r="L32" s="38">
        <v>0</v>
      </c>
      <c r="M32" s="38">
        <v>0</v>
      </c>
      <c r="N32" s="1" t="s">
        <v>10</v>
      </c>
      <c r="O32" s="1" t="s">
        <v>10</v>
      </c>
      <c r="P32" s="39">
        <v>0</v>
      </c>
      <c r="Q32" s="38">
        <v>0</v>
      </c>
      <c r="R32" s="38">
        <v>0</v>
      </c>
      <c r="S32" s="1" t="s">
        <v>10</v>
      </c>
      <c r="T32" s="71" t="s">
        <v>11</v>
      </c>
      <c r="U32" s="71" t="s">
        <v>2</v>
      </c>
    </row>
    <row r="33" spans="2:21" x14ac:dyDescent="0.25">
      <c r="B33" s="1" t="s">
        <v>449</v>
      </c>
      <c r="C33" s="1" t="s">
        <v>10</v>
      </c>
      <c r="D33" s="1" t="s">
        <v>10</v>
      </c>
      <c r="E33" s="1" t="s">
        <v>10</v>
      </c>
      <c r="F33" s="1" t="s">
        <v>10</v>
      </c>
      <c r="G33" s="1" t="s">
        <v>10</v>
      </c>
      <c r="H33" s="1" t="s">
        <v>10</v>
      </c>
      <c r="I33" s="39">
        <v>0.12</v>
      </c>
      <c r="J33" s="1" t="s">
        <v>10</v>
      </c>
      <c r="K33" s="1" t="s">
        <v>10</v>
      </c>
      <c r="L33" s="38">
        <v>0.06</v>
      </c>
      <c r="M33" s="38">
        <v>0.15190000000000001</v>
      </c>
      <c r="N33" s="1" t="s">
        <v>10</v>
      </c>
      <c r="O33" s="1" t="s">
        <v>10</v>
      </c>
      <c r="P33" s="39">
        <v>1681.1</v>
      </c>
      <c r="Q33" s="38">
        <v>1.46E-2</v>
      </c>
      <c r="R33" s="38">
        <v>2E-3</v>
      </c>
      <c r="S33" s="1" t="s">
        <v>10</v>
      </c>
      <c r="T33" s="71" t="s">
        <v>11</v>
      </c>
      <c r="U33" s="71" t="s">
        <v>2</v>
      </c>
    </row>
    <row r="34" spans="2:21" x14ac:dyDescent="0.25">
      <c r="B34" s="40" t="s">
        <v>522</v>
      </c>
      <c r="C34" s="40" t="s">
        <v>414</v>
      </c>
      <c r="D34" s="41">
        <v>15032021</v>
      </c>
      <c r="E34" s="41">
        <v>93000</v>
      </c>
      <c r="F34" s="40" t="s">
        <v>247</v>
      </c>
      <c r="G34" s="40" t="s">
        <v>450</v>
      </c>
      <c r="H34" s="40" t="s">
        <v>132</v>
      </c>
      <c r="I34" s="43">
        <v>0.12</v>
      </c>
      <c r="J34" s="40" t="s">
        <v>172</v>
      </c>
      <c r="K34" s="40" t="s">
        <v>52</v>
      </c>
      <c r="L34" s="42">
        <v>0.06</v>
      </c>
      <c r="M34" s="42">
        <v>0.15190000000000001</v>
      </c>
      <c r="N34" s="43">
        <v>466999.91</v>
      </c>
      <c r="O34" s="43">
        <v>99.25</v>
      </c>
      <c r="P34" s="43">
        <v>1681.1</v>
      </c>
      <c r="Q34" s="42">
        <v>1.46E-2</v>
      </c>
      <c r="R34" s="42">
        <v>2E-3</v>
      </c>
      <c r="S34" s="40" t="s">
        <v>10</v>
      </c>
      <c r="T34" s="71" t="s">
        <v>11</v>
      </c>
      <c r="U34" s="71" t="s">
        <v>2</v>
      </c>
    </row>
    <row r="35" spans="2:21" x14ac:dyDescent="0.25">
      <c r="B35" s="1" t="s">
        <v>451</v>
      </c>
      <c r="C35" s="1" t="s">
        <v>10</v>
      </c>
      <c r="D35" s="1" t="s">
        <v>10</v>
      </c>
      <c r="E35" s="1" t="s">
        <v>10</v>
      </c>
      <c r="F35" s="1" t="s">
        <v>10</v>
      </c>
      <c r="G35" s="1" t="s">
        <v>10</v>
      </c>
      <c r="H35" s="1" t="s">
        <v>10</v>
      </c>
      <c r="I35" s="39">
        <v>0</v>
      </c>
      <c r="J35" s="1" t="s">
        <v>10</v>
      </c>
      <c r="K35" s="1" t="s">
        <v>10</v>
      </c>
      <c r="L35" s="38">
        <v>0</v>
      </c>
      <c r="M35" s="38">
        <v>0</v>
      </c>
      <c r="N35" s="1" t="s">
        <v>10</v>
      </c>
      <c r="O35" s="1" t="s">
        <v>10</v>
      </c>
      <c r="P35" s="39">
        <v>0</v>
      </c>
      <c r="Q35" s="38">
        <v>0</v>
      </c>
      <c r="R35" s="38">
        <v>0</v>
      </c>
      <c r="S35" s="1" t="s">
        <v>10</v>
      </c>
      <c r="T35" s="71" t="s">
        <v>11</v>
      </c>
      <c r="U35" s="71" t="s">
        <v>2</v>
      </c>
    </row>
    <row r="36" spans="2:21" x14ac:dyDescent="0.25">
      <c r="B36" s="1" t="s">
        <v>420</v>
      </c>
      <c r="C36" s="1" t="s">
        <v>10</v>
      </c>
      <c r="D36" s="1" t="s">
        <v>10</v>
      </c>
      <c r="E36" s="1" t="s">
        <v>10</v>
      </c>
      <c r="F36" s="1" t="s">
        <v>10</v>
      </c>
      <c r="G36" s="1" t="s">
        <v>10</v>
      </c>
      <c r="H36" s="1" t="s">
        <v>10</v>
      </c>
      <c r="I36" s="39">
        <v>0</v>
      </c>
      <c r="J36" s="1" t="s">
        <v>10</v>
      </c>
      <c r="K36" s="1" t="s">
        <v>10</v>
      </c>
      <c r="L36" s="38">
        <v>0</v>
      </c>
      <c r="M36" s="38">
        <v>0</v>
      </c>
      <c r="N36" s="1" t="s">
        <v>10</v>
      </c>
      <c r="O36" s="1" t="s">
        <v>10</v>
      </c>
      <c r="P36" s="39">
        <v>0</v>
      </c>
      <c r="Q36" s="38">
        <v>0</v>
      </c>
      <c r="R36" s="38">
        <v>0</v>
      </c>
      <c r="S36" s="1" t="s">
        <v>10</v>
      </c>
      <c r="T36" s="71" t="s">
        <v>11</v>
      </c>
      <c r="U36" s="71" t="s">
        <v>2</v>
      </c>
    </row>
    <row r="37" spans="2:21" x14ac:dyDescent="0.25">
      <c r="B37" s="1" t="s">
        <v>428</v>
      </c>
      <c r="C37" s="1" t="s">
        <v>10</v>
      </c>
      <c r="D37" s="1" t="s">
        <v>10</v>
      </c>
      <c r="E37" s="1" t="s">
        <v>10</v>
      </c>
      <c r="F37" s="1" t="s">
        <v>10</v>
      </c>
      <c r="G37" s="1" t="s">
        <v>10</v>
      </c>
      <c r="H37" s="1" t="s">
        <v>10</v>
      </c>
      <c r="I37" s="39">
        <v>0</v>
      </c>
      <c r="J37" s="1" t="s">
        <v>10</v>
      </c>
      <c r="K37" s="1" t="s">
        <v>10</v>
      </c>
      <c r="L37" s="38">
        <v>0</v>
      </c>
      <c r="M37" s="38">
        <v>0</v>
      </c>
      <c r="N37" s="1" t="s">
        <v>10</v>
      </c>
      <c r="O37" s="1" t="s">
        <v>10</v>
      </c>
      <c r="P37" s="39">
        <v>0</v>
      </c>
      <c r="Q37" s="38">
        <v>0</v>
      </c>
      <c r="R37" s="38">
        <v>0</v>
      </c>
      <c r="S37" s="1" t="s">
        <v>10</v>
      </c>
      <c r="T37" s="71" t="s">
        <v>11</v>
      </c>
      <c r="U37" s="71" t="s">
        <v>2</v>
      </c>
    </row>
    <row r="38" spans="2:21" x14ac:dyDescent="0.25">
      <c r="B38" s="1" t="s">
        <v>429</v>
      </c>
      <c r="C38" s="1" t="s">
        <v>10</v>
      </c>
      <c r="D38" s="1" t="s">
        <v>10</v>
      </c>
      <c r="E38" s="1" t="s">
        <v>10</v>
      </c>
      <c r="F38" s="1" t="s">
        <v>10</v>
      </c>
      <c r="G38" s="1" t="s">
        <v>10</v>
      </c>
      <c r="H38" s="1" t="s">
        <v>10</v>
      </c>
      <c r="I38" s="39">
        <v>0</v>
      </c>
      <c r="J38" s="1" t="s">
        <v>10</v>
      </c>
      <c r="K38" s="1" t="s">
        <v>10</v>
      </c>
      <c r="L38" s="38">
        <v>0</v>
      </c>
      <c r="M38" s="38">
        <v>0</v>
      </c>
      <c r="N38" s="1" t="s">
        <v>10</v>
      </c>
      <c r="O38" s="1" t="s">
        <v>10</v>
      </c>
      <c r="P38" s="39">
        <v>0</v>
      </c>
      <c r="Q38" s="38">
        <v>0</v>
      </c>
      <c r="R38" s="38">
        <v>0</v>
      </c>
      <c r="S38" s="1" t="s">
        <v>10</v>
      </c>
      <c r="T38" s="71" t="s">
        <v>11</v>
      </c>
      <c r="U38" s="71" t="s">
        <v>2</v>
      </c>
    </row>
    <row r="39" spans="2:21" x14ac:dyDescent="0.25">
      <c r="B39" s="1" t="s">
        <v>449</v>
      </c>
      <c r="C39" s="1" t="s">
        <v>10</v>
      </c>
      <c r="D39" s="1" t="s">
        <v>10</v>
      </c>
      <c r="E39" s="1" t="s">
        <v>10</v>
      </c>
      <c r="F39" s="1" t="s">
        <v>10</v>
      </c>
      <c r="G39" s="1" t="s">
        <v>10</v>
      </c>
      <c r="H39" s="1" t="s">
        <v>10</v>
      </c>
      <c r="I39" s="39">
        <v>0</v>
      </c>
      <c r="J39" s="1" t="s">
        <v>10</v>
      </c>
      <c r="K39" s="1" t="s">
        <v>10</v>
      </c>
      <c r="L39" s="38">
        <v>0</v>
      </c>
      <c r="M39" s="38">
        <v>0</v>
      </c>
      <c r="N39" s="1" t="s">
        <v>10</v>
      </c>
      <c r="O39" s="1" t="s">
        <v>10</v>
      </c>
      <c r="P39" s="39">
        <v>0</v>
      </c>
      <c r="Q39" s="38">
        <v>0</v>
      </c>
      <c r="R39" s="38">
        <v>0</v>
      </c>
      <c r="S39" s="1" t="s">
        <v>10</v>
      </c>
      <c r="T39" s="71" t="s">
        <v>11</v>
      </c>
      <c r="U39" s="71" t="s">
        <v>2</v>
      </c>
    </row>
    <row r="40" spans="2:21" x14ac:dyDescent="0.25">
      <c r="B40" s="36" t="s">
        <v>108</v>
      </c>
      <c r="T40" s="71" t="s">
        <v>11</v>
      </c>
      <c r="U40" s="71" t="s">
        <v>2</v>
      </c>
    </row>
    <row r="41" spans="2:21" x14ac:dyDescent="0.25">
      <c r="B41" s="36" t="s">
        <v>145</v>
      </c>
      <c r="T41" s="71" t="s">
        <v>11</v>
      </c>
      <c r="U41" s="71" t="s">
        <v>2</v>
      </c>
    </row>
    <row r="42" spans="2:21" x14ac:dyDescent="0.25">
      <c r="B42" s="36" t="s">
        <v>146</v>
      </c>
      <c r="T42" s="71" t="s">
        <v>11</v>
      </c>
      <c r="U42" s="71" t="s">
        <v>2</v>
      </c>
    </row>
    <row r="43" spans="2:21" x14ac:dyDescent="0.25">
      <c r="B43" s="36" t="s">
        <v>147</v>
      </c>
      <c r="T43" s="71" t="s">
        <v>11</v>
      </c>
      <c r="U43" s="71" t="s">
        <v>2</v>
      </c>
    </row>
    <row r="44" spans="2:21" x14ac:dyDescent="0.25">
      <c r="B44" s="71" t="s">
        <v>64</v>
      </c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</row>
    <row r="45" spans="2:21" x14ac:dyDescent="0.25">
      <c r="B45" s="71" t="s">
        <v>65</v>
      </c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</row>
  </sheetData>
  <mergeCells count="5">
    <mergeCell ref="B5:S5"/>
    <mergeCell ref="B44:S44"/>
    <mergeCell ref="B45:S45"/>
    <mergeCell ref="T6:T43"/>
    <mergeCell ref="U1:U4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R23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2" customWidth="1"/>
    <col min="5" max="5" width="7" customWidth="1"/>
    <col min="6" max="6" width="9" customWidth="1"/>
    <col min="7" max="7" width="6" customWidth="1"/>
    <col min="8" max="8" width="10" customWidth="1"/>
    <col min="9" max="9" width="19" customWidth="1"/>
    <col min="10" max="10" width="15" customWidth="1"/>
    <col min="11" max="11" width="14" customWidth="1"/>
    <col min="12" max="12" width="8" customWidth="1"/>
    <col min="13" max="13" width="11" customWidth="1"/>
    <col min="14" max="14" width="24" customWidth="1"/>
    <col min="15" max="15" width="23" customWidth="1"/>
    <col min="16" max="16" width="2" customWidth="1"/>
  </cols>
  <sheetData>
    <row r="1" spans="2:18" x14ac:dyDescent="0.25">
      <c r="B1" s="37" t="s">
        <v>0</v>
      </c>
      <c r="C1" s="37" t="s">
        <v>1</v>
      </c>
      <c r="R1" s="72" t="s">
        <v>2</v>
      </c>
    </row>
    <row r="2" spans="2:18" x14ac:dyDescent="0.25">
      <c r="B2" s="37" t="s">
        <v>3</v>
      </c>
      <c r="C2" s="37" t="s">
        <v>4</v>
      </c>
      <c r="R2" s="72" t="s">
        <v>2</v>
      </c>
    </row>
    <row r="3" spans="2:18" x14ac:dyDescent="0.25">
      <c r="B3" s="37" t="s">
        <v>5</v>
      </c>
      <c r="C3" s="37" t="s">
        <v>6</v>
      </c>
      <c r="R3" s="72" t="s">
        <v>2</v>
      </c>
    </row>
    <row r="4" spans="2:18" x14ac:dyDescent="0.25">
      <c r="B4" s="37" t="s">
        <v>7</v>
      </c>
      <c r="C4" s="37">
        <v>299</v>
      </c>
      <c r="R4" s="72" t="s">
        <v>2</v>
      </c>
    </row>
    <row r="5" spans="2:18" x14ac:dyDescent="0.25">
      <c r="B5" s="72" t="s">
        <v>8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R5" s="72" t="s">
        <v>2</v>
      </c>
    </row>
    <row r="6" spans="2:18" x14ac:dyDescent="0.25">
      <c r="B6" s="3" t="s">
        <v>452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72" t="s">
        <v>11</v>
      </c>
      <c r="R6" s="72" t="s">
        <v>2</v>
      </c>
    </row>
    <row r="7" spans="2:18" x14ac:dyDescent="0.25">
      <c r="B7" s="1" t="s">
        <v>67</v>
      </c>
      <c r="C7" s="1" t="s">
        <v>68</v>
      </c>
      <c r="D7" s="1" t="s">
        <v>69</v>
      </c>
      <c r="E7" s="1" t="s">
        <v>70</v>
      </c>
      <c r="F7" s="1" t="s">
        <v>71</v>
      </c>
      <c r="G7" s="1" t="s">
        <v>113</v>
      </c>
      <c r="H7" s="1" t="s">
        <v>72</v>
      </c>
      <c r="I7" s="1" t="s">
        <v>453</v>
      </c>
      <c r="J7" s="1" t="s">
        <v>74</v>
      </c>
      <c r="K7" s="3" t="s">
        <v>114</v>
      </c>
      <c r="L7" s="3" t="s">
        <v>115</v>
      </c>
      <c r="M7" s="1" t="s">
        <v>12</v>
      </c>
      <c r="N7" s="1" t="s">
        <v>76</v>
      </c>
      <c r="O7" s="1" t="s">
        <v>118</v>
      </c>
      <c r="P7" s="1" t="s">
        <v>10</v>
      </c>
      <c r="Q7" s="72" t="s">
        <v>11</v>
      </c>
      <c r="R7" s="72" t="s">
        <v>2</v>
      </c>
    </row>
    <row r="8" spans="2:18" x14ac:dyDescent="0.25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119</v>
      </c>
      <c r="H8" s="1" t="s">
        <v>10</v>
      </c>
      <c r="I8" s="1" t="s">
        <v>15</v>
      </c>
      <c r="J8" s="1" t="s">
        <v>15</v>
      </c>
      <c r="K8" s="1" t="s">
        <v>454</v>
      </c>
      <c r="L8" s="1" t="s">
        <v>10</v>
      </c>
      <c r="M8" s="1" t="s">
        <v>14</v>
      </c>
      <c r="N8" s="1" t="s">
        <v>15</v>
      </c>
      <c r="O8" s="1" t="s">
        <v>15</v>
      </c>
      <c r="P8" s="1" t="s">
        <v>10</v>
      </c>
      <c r="Q8" s="72" t="s">
        <v>11</v>
      </c>
      <c r="R8" s="72" t="s">
        <v>2</v>
      </c>
    </row>
    <row r="9" spans="2:18" x14ac:dyDescent="0.25">
      <c r="B9" s="1" t="s">
        <v>10</v>
      </c>
      <c r="C9" s="1" t="s">
        <v>16</v>
      </c>
      <c r="D9" s="1" t="s">
        <v>17</v>
      </c>
      <c r="E9" s="1" t="s">
        <v>78</v>
      </c>
      <c r="F9" s="1" t="s">
        <v>79</v>
      </c>
      <c r="G9" s="1" t="s">
        <v>80</v>
      </c>
      <c r="H9" s="1" t="s">
        <v>81</v>
      </c>
      <c r="I9" s="1" t="s">
        <v>82</v>
      </c>
      <c r="J9" s="1" t="s">
        <v>83</v>
      </c>
      <c r="K9" s="1" t="s">
        <v>84</v>
      </c>
      <c r="L9" s="1" t="s">
        <v>85</v>
      </c>
      <c r="M9" s="1" t="s">
        <v>121</v>
      </c>
      <c r="N9" s="1" t="s">
        <v>122</v>
      </c>
      <c r="O9" s="1" t="s">
        <v>123</v>
      </c>
      <c r="P9" s="1" t="s">
        <v>10</v>
      </c>
      <c r="Q9" s="72" t="s">
        <v>11</v>
      </c>
      <c r="R9" s="72" t="s">
        <v>2</v>
      </c>
    </row>
    <row r="10" spans="2:18" x14ac:dyDescent="0.25">
      <c r="B10" s="1" t="s">
        <v>455</v>
      </c>
      <c r="C10" s="1" t="s">
        <v>10</v>
      </c>
      <c r="D10" s="1" t="s">
        <v>10</v>
      </c>
      <c r="E10" s="1" t="s">
        <v>10</v>
      </c>
      <c r="F10" s="1" t="s">
        <v>10</v>
      </c>
      <c r="G10" s="39">
        <v>0</v>
      </c>
      <c r="H10" s="1" t="s">
        <v>10</v>
      </c>
      <c r="I10" s="38">
        <v>0</v>
      </c>
      <c r="J10" s="38">
        <v>0</v>
      </c>
      <c r="K10" s="1" t="s">
        <v>10</v>
      </c>
      <c r="L10" s="1" t="s">
        <v>10</v>
      </c>
      <c r="M10" s="39">
        <v>0</v>
      </c>
      <c r="N10" s="38">
        <v>0</v>
      </c>
      <c r="O10" s="38">
        <v>0</v>
      </c>
      <c r="P10" s="1" t="s">
        <v>10</v>
      </c>
      <c r="Q10" s="72" t="s">
        <v>11</v>
      </c>
      <c r="R10" s="72" t="s">
        <v>2</v>
      </c>
    </row>
    <row r="11" spans="2:18" x14ac:dyDescent="0.25">
      <c r="B11" s="1" t="s">
        <v>87</v>
      </c>
      <c r="C11" s="1" t="s">
        <v>10</v>
      </c>
      <c r="D11" s="1" t="s">
        <v>10</v>
      </c>
      <c r="E11" s="1" t="s">
        <v>10</v>
      </c>
      <c r="F11" s="1" t="s">
        <v>10</v>
      </c>
      <c r="G11" s="39">
        <v>0</v>
      </c>
      <c r="H11" s="1" t="s">
        <v>10</v>
      </c>
      <c r="I11" s="38">
        <v>0</v>
      </c>
      <c r="J11" s="38">
        <v>0</v>
      </c>
      <c r="K11" s="1" t="s">
        <v>10</v>
      </c>
      <c r="L11" s="1" t="s">
        <v>10</v>
      </c>
      <c r="M11" s="39">
        <v>0</v>
      </c>
      <c r="N11" s="38">
        <v>0</v>
      </c>
      <c r="O11" s="38">
        <v>0</v>
      </c>
      <c r="P11" s="1" t="s">
        <v>10</v>
      </c>
      <c r="Q11" s="72" t="s">
        <v>11</v>
      </c>
      <c r="R11" s="72" t="s">
        <v>2</v>
      </c>
    </row>
    <row r="12" spans="2:18" x14ac:dyDescent="0.25">
      <c r="B12" s="1" t="s">
        <v>456</v>
      </c>
      <c r="C12" s="1" t="s">
        <v>10</v>
      </c>
      <c r="D12" s="1" t="s">
        <v>10</v>
      </c>
      <c r="E12" s="1" t="s">
        <v>10</v>
      </c>
      <c r="F12" s="1" t="s">
        <v>10</v>
      </c>
      <c r="G12" s="39">
        <v>0</v>
      </c>
      <c r="H12" s="1" t="s">
        <v>10</v>
      </c>
      <c r="I12" s="38">
        <v>0</v>
      </c>
      <c r="J12" s="38">
        <v>0</v>
      </c>
      <c r="K12" s="1" t="s">
        <v>10</v>
      </c>
      <c r="L12" s="1" t="s">
        <v>10</v>
      </c>
      <c r="M12" s="39">
        <v>0</v>
      </c>
      <c r="N12" s="38">
        <v>0</v>
      </c>
      <c r="O12" s="38">
        <v>0</v>
      </c>
      <c r="P12" s="1" t="s">
        <v>10</v>
      </c>
      <c r="Q12" s="72" t="s">
        <v>11</v>
      </c>
      <c r="R12" s="72" t="s">
        <v>2</v>
      </c>
    </row>
    <row r="13" spans="2:18" x14ac:dyDescent="0.25">
      <c r="B13" s="1" t="s">
        <v>274</v>
      </c>
      <c r="C13" s="1" t="s">
        <v>10</v>
      </c>
      <c r="D13" s="1" t="s">
        <v>10</v>
      </c>
      <c r="E13" s="1" t="s">
        <v>10</v>
      </c>
      <c r="F13" s="1" t="s">
        <v>10</v>
      </c>
      <c r="G13" s="39">
        <v>0</v>
      </c>
      <c r="H13" s="1" t="s">
        <v>10</v>
      </c>
      <c r="I13" s="38">
        <v>0</v>
      </c>
      <c r="J13" s="38">
        <v>0</v>
      </c>
      <c r="K13" s="1" t="s">
        <v>10</v>
      </c>
      <c r="L13" s="1" t="s">
        <v>10</v>
      </c>
      <c r="M13" s="39">
        <v>0</v>
      </c>
      <c r="N13" s="38">
        <v>0</v>
      </c>
      <c r="O13" s="38">
        <v>0</v>
      </c>
      <c r="P13" s="1" t="s">
        <v>10</v>
      </c>
      <c r="Q13" s="72" t="s">
        <v>11</v>
      </c>
      <c r="R13" s="72" t="s">
        <v>2</v>
      </c>
    </row>
    <row r="14" spans="2:18" x14ac:dyDescent="0.25">
      <c r="B14" s="1" t="s">
        <v>457</v>
      </c>
      <c r="C14" s="1" t="s">
        <v>10</v>
      </c>
      <c r="D14" s="1" t="s">
        <v>10</v>
      </c>
      <c r="E14" s="1" t="s">
        <v>10</v>
      </c>
      <c r="F14" s="1" t="s">
        <v>10</v>
      </c>
      <c r="G14" s="39">
        <v>0</v>
      </c>
      <c r="H14" s="1" t="s">
        <v>10</v>
      </c>
      <c r="I14" s="38">
        <v>0</v>
      </c>
      <c r="J14" s="38">
        <v>0</v>
      </c>
      <c r="K14" s="1" t="s">
        <v>10</v>
      </c>
      <c r="L14" s="1" t="s">
        <v>10</v>
      </c>
      <c r="M14" s="39">
        <v>0</v>
      </c>
      <c r="N14" s="38">
        <v>0</v>
      </c>
      <c r="O14" s="38">
        <v>0</v>
      </c>
      <c r="P14" s="1" t="s">
        <v>10</v>
      </c>
      <c r="Q14" s="72" t="s">
        <v>11</v>
      </c>
      <c r="R14" s="72" t="s">
        <v>2</v>
      </c>
    </row>
    <row r="15" spans="2:18" x14ac:dyDescent="0.25">
      <c r="B15" s="1" t="s">
        <v>458</v>
      </c>
      <c r="C15" s="1" t="s">
        <v>10</v>
      </c>
      <c r="D15" s="1" t="s">
        <v>10</v>
      </c>
      <c r="E15" s="1" t="s">
        <v>10</v>
      </c>
      <c r="F15" s="1" t="s">
        <v>10</v>
      </c>
      <c r="G15" s="39">
        <v>0</v>
      </c>
      <c r="H15" s="1" t="s">
        <v>10</v>
      </c>
      <c r="I15" s="38">
        <v>0</v>
      </c>
      <c r="J15" s="38">
        <v>0</v>
      </c>
      <c r="K15" s="1" t="s">
        <v>10</v>
      </c>
      <c r="L15" s="1" t="s">
        <v>10</v>
      </c>
      <c r="M15" s="39">
        <v>0</v>
      </c>
      <c r="N15" s="38">
        <v>0</v>
      </c>
      <c r="O15" s="38">
        <v>0</v>
      </c>
      <c r="P15" s="1" t="s">
        <v>10</v>
      </c>
      <c r="Q15" s="72" t="s">
        <v>11</v>
      </c>
      <c r="R15" s="72" t="s">
        <v>2</v>
      </c>
    </row>
    <row r="16" spans="2:18" x14ac:dyDescent="0.25">
      <c r="B16" s="1" t="s">
        <v>212</v>
      </c>
      <c r="C16" s="1" t="s">
        <v>10</v>
      </c>
      <c r="D16" s="1" t="s">
        <v>10</v>
      </c>
      <c r="E16" s="1" t="s">
        <v>10</v>
      </c>
      <c r="F16" s="1" t="s">
        <v>10</v>
      </c>
      <c r="G16" s="39">
        <v>0</v>
      </c>
      <c r="H16" s="1" t="s">
        <v>10</v>
      </c>
      <c r="I16" s="38">
        <v>0</v>
      </c>
      <c r="J16" s="38">
        <v>0</v>
      </c>
      <c r="K16" s="1" t="s">
        <v>10</v>
      </c>
      <c r="L16" s="1" t="s">
        <v>10</v>
      </c>
      <c r="M16" s="39">
        <v>0</v>
      </c>
      <c r="N16" s="38">
        <v>0</v>
      </c>
      <c r="O16" s="38">
        <v>0</v>
      </c>
      <c r="P16" s="1" t="s">
        <v>10</v>
      </c>
      <c r="Q16" s="72" t="s">
        <v>11</v>
      </c>
      <c r="R16" s="72" t="s">
        <v>2</v>
      </c>
    </row>
    <row r="17" spans="2:18" x14ac:dyDescent="0.25">
      <c r="B17" s="1" t="s">
        <v>161</v>
      </c>
      <c r="C17" s="1" t="s">
        <v>10</v>
      </c>
      <c r="D17" s="1" t="s">
        <v>10</v>
      </c>
      <c r="E17" s="1" t="s">
        <v>10</v>
      </c>
      <c r="F17" s="1" t="s">
        <v>10</v>
      </c>
      <c r="G17" s="39">
        <v>0</v>
      </c>
      <c r="H17" s="1" t="s">
        <v>10</v>
      </c>
      <c r="I17" s="38">
        <v>0</v>
      </c>
      <c r="J17" s="38">
        <v>0</v>
      </c>
      <c r="K17" s="1" t="s">
        <v>10</v>
      </c>
      <c r="L17" s="1" t="s">
        <v>10</v>
      </c>
      <c r="M17" s="39">
        <v>0</v>
      </c>
      <c r="N17" s="38">
        <v>0</v>
      </c>
      <c r="O17" s="38">
        <v>0</v>
      </c>
      <c r="P17" s="1" t="s">
        <v>10</v>
      </c>
      <c r="Q17" s="72" t="s">
        <v>11</v>
      </c>
      <c r="R17" s="72" t="s">
        <v>2</v>
      </c>
    </row>
    <row r="18" spans="2:18" x14ac:dyDescent="0.25">
      <c r="B18" s="36" t="s">
        <v>108</v>
      </c>
      <c r="Q18" s="72" t="s">
        <v>11</v>
      </c>
      <c r="R18" s="72" t="s">
        <v>2</v>
      </c>
    </row>
    <row r="19" spans="2:18" x14ac:dyDescent="0.25">
      <c r="B19" s="36" t="s">
        <v>145</v>
      </c>
      <c r="Q19" s="72" t="s">
        <v>11</v>
      </c>
      <c r="R19" s="72" t="s">
        <v>2</v>
      </c>
    </row>
    <row r="20" spans="2:18" x14ac:dyDescent="0.25">
      <c r="B20" s="36" t="s">
        <v>146</v>
      </c>
      <c r="Q20" s="72" t="s">
        <v>11</v>
      </c>
      <c r="R20" s="72" t="s">
        <v>2</v>
      </c>
    </row>
    <row r="21" spans="2:18" x14ac:dyDescent="0.25">
      <c r="B21" s="36" t="s">
        <v>147</v>
      </c>
      <c r="Q21" s="72" t="s">
        <v>11</v>
      </c>
      <c r="R21" s="72" t="s">
        <v>2</v>
      </c>
    </row>
    <row r="22" spans="2:18" x14ac:dyDescent="0.25">
      <c r="B22" s="72" t="s">
        <v>64</v>
      </c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</row>
    <row r="23" spans="2:18" x14ac:dyDescent="0.25">
      <c r="B23" s="72" t="s">
        <v>65</v>
      </c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</row>
  </sheetData>
  <mergeCells count="5">
    <mergeCell ref="B5:P5"/>
    <mergeCell ref="B22:P22"/>
    <mergeCell ref="B23:P23"/>
    <mergeCell ref="Q6:Q21"/>
    <mergeCell ref="R1:R2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N18"/>
  <sheetViews>
    <sheetView rightToLeft="1" workbookViewId="0"/>
  </sheetViews>
  <sheetFormatPr defaultRowHeight="13.8" x14ac:dyDescent="0.25"/>
  <cols>
    <col min="1" max="1" width="3" customWidth="1"/>
    <col min="2" max="2" width="23" customWidth="1"/>
    <col min="3" max="3" width="19" customWidth="1"/>
    <col min="4" max="4" width="11" customWidth="1"/>
    <col min="5" max="5" width="25" customWidth="1"/>
    <col min="6" max="6" width="10" customWidth="1"/>
    <col min="7" max="7" width="13" customWidth="1"/>
    <col min="8" max="8" width="24" customWidth="1"/>
    <col min="9" max="9" width="21" customWidth="1"/>
    <col min="10" max="10" width="12" customWidth="1"/>
    <col min="11" max="12" width="2" customWidth="1"/>
  </cols>
  <sheetData>
    <row r="1" spans="2:14" x14ac:dyDescent="0.25">
      <c r="B1" s="37" t="s">
        <v>0</v>
      </c>
      <c r="C1" s="37" t="s">
        <v>1</v>
      </c>
      <c r="N1" s="73" t="s">
        <v>2</v>
      </c>
    </row>
    <row r="2" spans="2:14" x14ac:dyDescent="0.25">
      <c r="B2" s="37" t="s">
        <v>3</v>
      </c>
      <c r="C2" s="37" t="s">
        <v>4</v>
      </c>
      <c r="N2" s="73" t="s">
        <v>2</v>
      </c>
    </row>
    <row r="3" spans="2:14" x14ac:dyDescent="0.25">
      <c r="B3" s="37" t="s">
        <v>5</v>
      </c>
      <c r="C3" s="37" t="s">
        <v>6</v>
      </c>
      <c r="N3" s="73" t="s">
        <v>2</v>
      </c>
    </row>
    <row r="4" spans="2:14" x14ac:dyDescent="0.25">
      <c r="B4" s="37" t="s">
        <v>7</v>
      </c>
      <c r="C4" s="37">
        <v>299</v>
      </c>
      <c r="N4" s="73" t="s">
        <v>2</v>
      </c>
    </row>
    <row r="5" spans="2:14" x14ac:dyDescent="0.25">
      <c r="B5" s="73" t="s">
        <v>8</v>
      </c>
      <c r="C5" s="50"/>
      <c r="D5" s="50"/>
      <c r="E5" s="50"/>
      <c r="F5" s="50"/>
      <c r="G5" s="50"/>
      <c r="H5" s="50"/>
      <c r="I5" s="50"/>
      <c r="J5" s="50"/>
      <c r="K5" s="50"/>
      <c r="L5" s="50"/>
      <c r="N5" s="73" t="s">
        <v>2</v>
      </c>
    </row>
    <row r="6" spans="2:14" x14ac:dyDescent="0.25">
      <c r="B6" s="3" t="s">
        <v>459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73" t="s">
        <v>11</v>
      </c>
      <c r="N6" s="73" t="s">
        <v>2</v>
      </c>
    </row>
    <row r="7" spans="2:14" x14ac:dyDescent="0.25">
      <c r="B7" s="1" t="s">
        <v>67</v>
      </c>
      <c r="C7" s="1" t="s">
        <v>460</v>
      </c>
      <c r="D7" s="1" t="s">
        <v>461</v>
      </c>
      <c r="E7" s="1" t="s">
        <v>462</v>
      </c>
      <c r="F7" s="1" t="s">
        <v>72</v>
      </c>
      <c r="G7" s="1" t="s">
        <v>463</v>
      </c>
      <c r="H7" s="1" t="s">
        <v>76</v>
      </c>
      <c r="I7" s="1" t="s">
        <v>77</v>
      </c>
      <c r="J7" s="1" t="s">
        <v>464</v>
      </c>
      <c r="K7" s="1" t="s">
        <v>10</v>
      </c>
      <c r="L7" s="1" t="s">
        <v>10</v>
      </c>
      <c r="M7" s="73" t="s">
        <v>11</v>
      </c>
      <c r="N7" s="73" t="s">
        <v>2</v>
      </c>
    </row>
    <row r="8" spans="2:14" x14ac:dyDescent="0.25">
      <c r="B8" s="1" t="s">
        <v>10</v>
      </c>
      <c r="C8" s="1" t="s">
        <v>163</v>
      </c>
      <c r="D8" s="1" t="s">
        <v>10</v>
      </c>
      <c r="E8" s="1" t="s">
        <v>15</v>
      </c>
      <c r="F8" s="1" t="s">
        <v>10</v>
      </c>
      <c r="G8" s="1" t="s">
        <v>14</v>
      </c>
      <c r="H8" s="1" t="s">
        <v>15</v>
      </c>
      <c r="I8" s="1" t="s">
        <v>15</v>
      </c>
      <c r="J8" s="1" t="s">
        <v>10</v>
      </c>
      <c r="K8" s="1" t="s">
        <v>10</v>
      </c>
      <c r="L8" s="1" t="s">
        <v>10</v>
      </c>
      <c r="M8" s="73" t="s">
        <v>11</v>
      </c>
      <c r="N8" s="73" t="s">
        <v>2</v>
      </c>
    </row>
    <row r="9" spans="2:14" x14ac:dyDescent="0.25">
      <c r="B9" s="1" t="s">
        <v>10</v>
      </c>
      <c r="C9" s="1" t="s">
        <v>16</v>
      </c>
      <c r="D9" s="1" t="s">
        <v>17</v>
      </c>
      <c r="E9" s="1" t="s">
        <v>78</v>
      </c>
      <c r="F9" s="1" t="s">
        <v>79</v>
      </c>
      <c r="G9" s="1" t="s">
        <v>80</v>
      </c>
      <c r="H9" s="1" t="s">
        <v>81</v>
      </c>
      <c r="I9" s="1" t="s">
        <v>82</v>
      </c>
      <c r="J9" s="1" t="s">
        <v>83</v>
      </c>
      <c r="K9" s="1" t="s">
        <v>10</v>
      </c>
      <c r="L9" s="1" t="s">
        <v>10</v>
      </c>
      <c r="M9" s="73" t="s">
        <v>11</v>
      </c>
      <c r="N9" s="73" t="s">
        <v>2</v>
      </c>
    </row>
    <row r="10" spans="2:14" x14ac:dyDescent="0.25">
      <c r="B10" s="1" t="s">
        <v>465</v>
      </c>
      <c r="C10" s="1" t="s">
        <v>10</v>
      </c>
      <c r="D10" s="1" t="s">
        <v>10</v>
      </c>
      <c r="E10" s="38">
        <v>0</v>
      </c>
      <c r="F10" s="1" t="s">
        <v>10</v>
      </c>
      <c r="G10" s="39">
        <v>0</v>
      </c>
      <c r="H10" s="38">
        <v>0</v>
      </c>
      <c r="I10" s="38">
        <v>0</v>
      </c>
      <c r="J10" s="1" t="s">
        <v>10</v>
      </c>
      <c r="K10" s="1" t="s">
        <v>10</v>
      </c>
      <c r="L10" s="1" t="s">
        <v>10</v>
      </c>
      <c r="M10" s="73" t="s">
        <v>11</v>
      </c>
      <c r="N10" s="73" t="s">
        <v>2</v>
      </c>
    </row>
    <row r="11" spans="2:14" x14ac:dyDescent="0.25">
      <c r="B11" s="1" t="s">
        <v>466</v>
      </c>
      <c r="C11" s="1" t="s">
        <v>10</v>
      </c>
      <c r="D11" s="1" t="s">
        <v>10</v>
      </c>
      <c r="E11" s="38">
        <v>0</v>
      </c>
      <c r="F11" s="1" t="s">
        <v>10</v>
      </c>
      <c r="G11" s="39">
        <v>0</v>
      </c>
      <c r="H11" s="38">
        <v>0</v>
      </c>
      <c r="I11" s="38">
        <v>0</v>
      </c>
      <c r="J11" s="1" t="s">
        <v>10</v>
      </c>
      <c r="K11" s="1" t="s">
        <v>10</v>
      </c>
      <c r="L11" s="1" t="s">
        <v>10</v>
      </c>
      <c r="M11" s="73" t="s">
        <v>11</v>
      </c>
      <c r="N11" s="73" t="s">
        <v>2</v>
      </c>
    </row>
    <row r="12" spans="2:14" x14ac:dyDescent="0.25">
      <c r="B12" s="1" t="s">
        <v>467</v>
      </c>
      <c r="C12" s="1" t="s">
        <v>10</v>
      </c>
      <c r="D12" s="1" t="s">
        <v>10</v>
      </c>
      <c r="E12" s="38">
        <v>0</v>
      </c>
      <c r="F12" s="1" t="s">
        <v>10</v>
      </c>
      <c r="G12" s="39">
        <v>0</v>
      </c>
      <c r="H12" s="38">
        <v>0</v>
      </c>
      <c r="I12" s="38">
        <v>0</v>
      </c>
      <c r="J12" s="1" t="s">
        <v>10</v>
      </c>
      <c r="K12" s="1" t="s">
        <v>10</v>
      </c>
      <c r="L12" s="1" t="s">
        <v>10</v>
      </c>
      <c r="M12" s="73" t="s">
        <v>11</v>
      </c>
      <c r="N12" s="73" t="s">
        <v>2</v>
      </c>
    </row>
    <row r="13" spans="2:14" x14ac:dyDescent="0.25">
      <c r="B13" s="1" t="s">
        <v>468</v>
      </c>
      <c r="C13" s="1" t="s">
        <v>10</v>
      </c>
      <c r="D13" s="1" t="s">
        <v>10</v>
      </c>
      <c r="E13" s="38">
        <v>0</v>
      </c>
      <c r="F13" s="1" t="s">
        <v>10</v>
      </c>
      <c r="G13" s="39">
        <v>0</v>
      </c>
      <c r="H13" s="38">
        <v>0</v>
      </c>
      <c r="I13" s="38">
        <v>0</v>
      </c>
      <c r="J13" s="1" t="s">
        <v>10</v>
      </c>
      <c r="K13" s="1" t="s">
        <v>10</v>
      </c>
      <c r="L13" s="1" t="s">
        <v>10</v>
      </c>
      <c r="M13" s="73" t="s">
        <v>11</v>
      </c>
      <c r="N13" s="73" t="s">
        <v>2</v>
      </c>
    </row>
    <row r="14" spans="2:14" x14ac:dyDescent="0.25">
      <c r="B14" s="1" t="s">
        <v>469</v>
      </c>
      <c r="C14" s="1" t="s">
        <v>10</v>
      </c>
      <c r="D14" s="1" t="s">
        <v>10</v>
      </c>
      <c r="E14" s="38">
        <v>0</v>
      </c>
      <c r="F14" s="1" t="s">
        <v>10</v>
      </c>
      <c r="G14" s="39">
        <v>0</v>
      </c>
      <c r="H14" s="38">
        <v>0</v>
      </c>
      <c r="I14" s="38">
        <v>0</v>
      </c>
      <c r="J14" s="1" t="s">
        <v>10</v>
      </c>
      <c r="K14" s="1" t="s">
        <v>10</v>
      </c>
      <c r="L14" s="1" t="s">
        <v>10</v>
      </c>
      <c r="M14" s="73" t="s">
        <v>11</v>
      </c>
      <c r="N14" s="73" t="s">
        <v>2</v>
      </c>
    </row>
    <row r="15" spans="2:14" x14ac:dyDescent="0.25">
      <c r="B15" s="1" t="s">
        <v>467</v>
      </c>
      <c r="C15" s="1" t="s">
        <v>10</v>
      </c>
      <c r="D15" s="1" t="s">
        <v>10</v>
      </c>
      <c r="E15" s="38">
        <v>0</v>
      </c>
      <c r="F15" s="1" t="s">
        <v>10</v>
      </c>
      <c r="G15" s="39">
        <v>0</v>
      </c>
      <c r="H15" s="38">
        <v>0</v>
      </c>
      <c r="I15" s="38">
        <v>0</v>
      </c>
      <c r="J15" s="1" t="s">
        <v>10</v>
      </c>
      <c r="K15" s="1" t="s">
        <v>10</v>
      </c>
      <c r="L15" s="1" t="s">
        <v>10</v>
      </c>
      <c r="M15" s="73" t="s">
        <v>11</v>
      </c>
      <c r="N15" s="73" t="s">
        <v>2</v>
      </c>
    </row>
    <row r="16" spans="2:14" x14ac:dyDescent="0.25">
      <c r="B16" s="1" t="s">
        <v>468</v>
      </c>
      <c r="C16" s="1" t="s">
        <v>10</v>
      </c>
      <c r="D16" s="1" t="s">
        <v>10</v>
      </c>
      <c r="E16" s="38">
        <v>0</v>
      </c>
      <c r="F16" s="1" t="s">
        <v>10</v>
      </c>
      <c r="G16" s="39">
        <v>0</v>
      </c>
      <c r="H16" s="38">
        <v>0</v>
      </c>
      <c r="I16" s="38">
        <v>0</v>
      </c>
      <c r="J16" s="1" t="s">
        <v>10</v>
      </c>
      <c r="K16" s="1" t="s">
        <v>10</v>
      </c>
      <c r="L16" s="1" t="s">
        <v>10</v>
      </c>
      <c r="M16" s="73" t="s">
        <v>11</v>
      </c>
      <c r="N16" s="73" t="s">
        <v>2</v>
      </c>
    </row>
    <row r="17" spans="2:12" x14ac:dyDescent="0.25">
      <c r="B17" s="73" t="s">
        <v>64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</row>
    <row r="18" spans="2:12" x14ac:dyDescent="0.25">
      <c r="B18" s="73" t="s">
        <v>65</v>
      </c>
      <c r="C18" s="50"/>
      <c r="D18" s="50"/>
      <c r="E18" s="50"/>
      <c r="F18" s="50"/>
      <c r="G18" s="50"/>
      <c r="H18" s="50"/>
      <c r="I18" s="50"/>
      <c r="J18" s="50"/>
      <c r="K18" s="50"/>
      <c r="L18" s="50"/>
    </row>
  </sheetData>
  <mergeCells count="5">
    <mergeCell ref="B5:L5"/>
    <mergeCell ref="B17:L17"/>
    <mergeCell ref="B18:L18"/>
    <mergeCell ref="M6:M16"/>
    <mergeCell ref="N1:N1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M14"/>
  <sheetViews>
    <sheetView rightToLeft="1" workbookViewId="0"/>
  </sheetViews>
  <sheetFormatPr defaultRowHeight="13.8" x14ac:dyDescent="0.25"/>
  <cols>
    <col min="1" max="1" width="3" customWidth="1"/>
    <col min="2" max="2" width="27" customWidth="1"/>
    <col min="3" max="3" width="12" customWidth="1"/>
    <col min="4" max="4" width="7" customWidth="1"/>
    <col min="5" max="5" width="10" customWidth="1"/>
    <col min="6" max="6" width="13" customWidth="1"/>
    <col min="7" max="7" width="10" customWidth="1"/>
    <col min="8" max="8" width="14" customWidth="1"/>
    <col min="9" max="9" width="11" customWidth="1"/>
    <col min="10" max="10" width="24" customWidth="1"/>
    <col min="11" max="11" width="21" customWidth="1"/>
  </cols>
  <sheetData>
    <row r="1" spans="2:13" x14ac:dyDescent="0.25">
      <c r="B1" s="37" t="s">
        <v>0</v>
      </c>
      <c r="C1" s="37" t="s">
        <v>1</v>
      </c>
      <c r="M1" s="74" t="s">
        <v>2</v>
      </c>
    </row>
    <row r="2" spans="2:13" x14ac:dyDescent="0.25">
      <c r="B2" s="37" t="s">
        <v>3</v>
      </c>
      <c r="C2" s="37" t="s">
        <v>4</v>
      </c>
      <c r="M2" s="74" t="s">
        <v>2</v>
      </c>
    </row>
    <row r="3" spans="2:13" x14ac:dyDescent="0.25">
      <c r="B3" s="37" t="s">
        <v>5</v>
      </c>
      <c r="C3" s="37" t="s">
        <v>6</v>
      </c>
      <c r="M3" s="74" t="s">
        <v>2</v>
      </c>
    </row>
    <row r="4" spans="2:13" x14ac:dyDescent="0.25">
      <c r="B4" s="37" t="s">
        <v>7</v>
      </c>
      <c r="C4" s="37">
        <v>299</v>
      </c>
      <c r="M4" s="74" t="s">
        <v>2</v>
      </c>
    </row>
    <row r="5" spans="2:13" x14ac:dyDescent="0.25">
      <c r="B5" s="74" t="s">
        <v>8</v>
      </c>
      <c r="C5" s="50"/>
      <c r="D5" s="50"/>
      <c r="E5" s="50"/>
      <c r="F5" s="50"/>
      <c r="G5" s="50"/>
      <c r="H5" s="50"/>
      <c r="I5" s="50"/>
      <c r="J5" s="50"/>
      <c r="K5" s="50"/>
      <c r="M5" s="74" t="s">
        <v>2</v>
      </c>
    </row>
    <row r="6" spans="2:13" x14ac:dyDescent="0.25">
      <c r="B6" s="3" t="s">
        <v>470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74" t="s">
        <v>11</v>
      </c>
      <c r="M6" s="74" t="s">
        <v>2</v>
      </c>
    </row>
    <row r="7" spans="2:13" x14ac:dyDescent="0.25">
      <c r="B7" s="1" t="s">
        <v>67</v>
      </c>
      <c r="C7" s="1" t="s">
        <v>69</v>
      </c>
      <c r="D7" s="1" t="s">
        <v>70</v>
      </c>
      <c r="E7" s="1" t="s">
        <v>471</v>
      </c>
      <c r="F7" s="1" t="s">
        <v>472</v>
      </c>
      <c r="G7" s="1" t="s">
        <v>72</v>
      </c>
      <c r="H7" s="1" t="s">
        <v>473</v>
      </c>
      <c r="I7" s="1" t="s">
        <v>12</v>
      </c>
      <c r="J7" s="1" t="s">
        <v>76</v>
      </c>
      <c r="K7" s="1" t="s">
        <v>77</v>
      </c>
      <c r="L7" s="74" t="s">
        <v>11</v>
      </c>
      <c r="M7" s="74" t="s">
        <v>2</v>
      </c>
    </row>
    <row r="8" spans="2:13" x14ac:dyDescent="0.25">
      <c r="B8" s="1" t="s">
        <v>10</v>
      </c>
      <c r="C8" s="1" t="s">
        <v>10</v>
      </c>
      <c r="D8" s="1" t="s">
        <v>10</v>
      </c>
      <c r="E8" s="1" t="s">
        <v>10</v>
      </c>
      <c r="F8" s="1" t="s">
        <v>15</v>
      </c>
      <c r="G8" s="1" t="s">
        <v>10</v>
      </c>
      <c r="H8" s="1" t="s">
        <v>15</v>
      </c>
      <c r="I8" s="1" t="s">
        <v>14</v>
      </c>
      <c r="J8" s="1" t="s">
        <v>15</v>
      </c>
      <c r="K8" s="1" t="s">
        <v>15</v>
      </c>
      <c r="L8" s="74" t="s">
        <v>11</v>
      </c>
      <c r="M8" s="74" t="s">
        <v>2</v>
      </c>
    </row>
    <row r="9" spans="2:13" x14ac:dyDescent="0.25">
      <c r="B9" s="1" t="s">
        <v>10</v>
      </c>
      <c r="C9" s="1" t="s">
        <v>16</v>
      </c>
      <c r="D9" s="1" t="s">
        <v>17</v>
      </c>
      <c r="E9" s="1" t="s">
        <v>78</v>
      </c>
      <c r="F9" s="1" t="s">
        <v>79</v>
      </c>
      <c r="G9" s="1" t="s">
        <v>80</v>
      </c>
      <c r="H9" s="1" t="s">
        <v>81</v>
      </c>
      <c r="I9" s="1" t="s">
        <v>82</v>
      </c>
      <c r="J9" s="1" t="s">
        <v>83</v>
      </c>
      <c r="K9" s="1" t="s">
        <v>84</v>
      </c>
      <c r="L9" s="74" t="s">
        <v>11</v>
      </c>
      <c r="M9" s="74" t="s">
        <v>2</v>
      </c>
    </row>
    <row r="10" spans="2:13" x14ac:dyDescent="0.25">
      <c r="B10" s="1" t="s">
        <v>474</v>
      </c>
      <c r="C10" s="1" t="s">
        <v>10</v>
      </c>
      <c r="D10" s="1" t="s">
        <v>10</v>
      </c>
      <c r="E10" s="1" t="s">
        <v>10</v>
      </c>
      <c r="F10" s="38">
        <v>0</v>
      </c>
      <c r="G10" s="1" t="s">
        <v>10</v>
      </c>
      <c r="H10" s="38">
        <v>0</v>
      </c>
      <c r="I10" s="39">
        <v>0</v>
      </c>
      <c r="J10" s="38">
        <v>0</v>
      </c>
      <c r="K10" s="38">
        <v>0</v>
      </c>
      <c r="L10" s="74" t="s">
        <v>11</v>
      </c>
      <c r="M10" s="74" t="s">
        <v>2</v>
      </c>
    </row>
    <row r="11" spans="2:13" x14ac:dyDescent="0.25">
      <c r="B11" s="1" t="s">
        <v>87</v>
      </c>
      <c r="C11" s="1" t="s">
        <v>10</v>
      </c>
      <c r="D11" s="1" t="s">
        <v>10</v>
      </c>
      <c r="E11" s="1" t="s">
        <v>10</v>
      </c>
      <c r="F11" s="38">
        <v>0</v>
      </c>
      <c r="G11" s="1" t="s">
        <v>10</v>
      </c>
      <c r="H11" s="38">
        <v>0</v>
      </c>
      <c r="I11" s="39">
        <v>0</v>
      </c>
      <c r="J11" s="38">
        <v>0</v>
      </c>
      <c r="K11" s="38">
        <v>0</v>
      </c>
      <c r="L11" s="74" t="s">
        <v>11</v>
      </c>
      <c r="M11" s="74" t="s">
        <v>2</v>
      </c>
    </row>
    <row r="12" spans="2:13" x14ac:dyDescent="0.25">
      <c r="B12" s="1" t="s">
        <v>106</v>
      </c>
      <c r="C12" s="1" t="s">
        <v>10</v>
      </c>
      <c r="D12" s="1" t="s">
        <v>10</v>
      </c>
      <c r="E12" s="1" t="s">
        <v>10</v>
      </c>
      <c r="F12" s="38">
        <v>0</v>
      </c>
      <c r="G12" s="1" t="s">
        <v>10</v>
      </c>
      <c r="H12" s="38">
        <v>0</v>
      </c>
      <c r="I12" s="39">
        <v>0</v>
      </c>
      <c r="J12" s="38">
        <v>0</v>
      </c>
      <c r="K12" s="38">
        <v>0</v>
      </c>
      <c r="L12" s="74" t="s">
        <v>11</v>
      </c>
      <c r="M12" s="74" t="s">
        <v>2</v>
      </c>
    </row>
    <row r="13" spans="2:13" x14ac:dyDescent="0.25">
      <c r="B13" s="74" t="s">
        <v>64</v>
      </c>
      <c r="C13" s="50"/>
      <c r="D13" s="50"/>
      <c r="E13" s="50"/>
      <c r="F13" s="50"/>
      <c r="G13" s="50"/>
      <c r="H13" s="50"/>
      <c r="I13" s="50"/>
      <c r="J13" s="50"/>
      <c r="K13" s="50"/>
    </row>
    <row r="14" spans="2:13" x14ac:dyDescent="0.25">
      <c r="B14" s="74" t="s">
        <v>65</v>
      </c>
      <c r="C14" s="50"/>
      <c r="D14" s="50"/>
      <c r="E14" s="50"/>
      <c r="F14" s="50"/>
      <c r="G14" s="50"/>
      <c r="H14" s="50"/>
      <c r="I14" s="50"/>
      <c r="J14" s="50"/>
      <c r="K14" s="50"/>
    </row>
  </sheetData>
  <mergeCells count="5">
    <mergeCell ref="B5:K5"/>
    <mergeCell ref="B13:K13"/>
    <mergeCell ref="B14:K14"/>
    <mergeCell ref="L6:L12"/>
    <mergeCell ref="M1:M1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M14"/>
  <sheetViews>
    <sheetView rightToLeft="1" workbookViewId="0"/>
  </sheetViews>
  <sheetFormatPr defaultRowHeight="13.8" x14ac:dyDescent="0.25"/>
  <cols>
    <col min="1" max="1" width="3" customWidth="1"/>
    <col min="2" max="2" width="23" customWidth="1"/>
    <col min="3" max="3" width="11" customWidth="1"/>
    <col min="4" max="4" width="7" customWidth="1"/>
    <col min="5" max="5" width="10" customWidth="1"/>
    <col min="6" max="6" width="13" customWidth="1"/>
    <col min="7" max="7" width="10" customWidth="1"/>
    <col min="8" max="8" width="14" customWidth="1"/>
    <col min="9" max="9" width="11" customWidth="1"/>
    <col min="10" max="10" width="24" customWidth="1"/>
    <col min="11" max="11" width="21" customWidth="1"/>
  </cols>
  <sheetData>
    <row r="1" spans="2:13" x14ac:dyDescent="0.25">
      <c r="B1" s="37" t="s">
        <v>0</v>
      </c>
      <c r="C1" s="37" t="s">
        <v>1</v>
      </c>
      <c r="M1" s="75" t="s">
        <v>2</v>
      </c>
    </row>
    <row r="2" spans="2:13" x14ac:dyDescent="0.25">
      <c r="B2" s="37" t="s">
        <v>3</v>
      </c>
      <c r="C2" s="37" t="s">
        <v>4</v>
      </c>
      <c r="M2" s="75" t="s">
        <v>2</v>
      </c>
    </row>
    <row r="3" spans="2:13" x14ac:dyDescent="0.25">
      <c r="B3" s="37" t="s">
        <v>5</v>
      </c>
      <c r="C3" s="37" t="s">
        <v>6</v>
      </c>
      <c r="M3" s="75" t="s">
        <v>2</v>
      </c>
    </row>
    <row r="4" spans="2:13" x14ac:dyDescent="0.25">
      <c r="B4" s="37" t="s">
        <v>7</v>
      </c>
      <c r="C4" s="37">
        <v>299</v>
      </c>
      <c r="M4" s="75" t="s">
        <v>2</v>
      </c>
    </row>
    <row r="5" spans="2:13" x14ac:dyDescent="0.25">
      <c r="B5" s="75" t="s">
        <v>8</v>
      </c>
      <c r="C5" s="50"/>
      <c r="D5" s="50"/>
      <c r="E5" s="50"/>
      <c r="F5" s="50"/>
      <c r="G5" s="50"/>
      <c r="H5" s="50"/>
      <c r="I5" s="50"/>
      <c r="J5" s="50"/>
      <c r="K5" s="50"/>
      <c r="M5" s="75" t="s">
        <v>2</v>
      </c>
    </row>
    <row r="6" spans="2:13" x14ac:dyDescent="0.25">
      <c r="B6" s="3" t="s">
        <v>475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75" t="s">
        <v>11</v>
      </c>
      <c r="M6" s="75" t="s">
        <v>2</v>
      </c>
    </row>
    <row r="7" spans="2:13" x14ac:dyDescent="0.25">
      <c r="B7" s="1" t="s">
        <v>67</v>
      </c>
      <c r="C7" s="1" t="s">
        <v>68</v>
      </c>
      <c r="D7" s="1" t="s">
        <v>70</v>
      </c>
      <c r="E7" s="1" t="s">
        <v>471</v>
      </c>
      <c r="F7" s="1" t="s">
        <v>472</v>
      </c>
      <c r="G7" s="1" t="s">
        <v>72</v>
      </c>
      <c r="H7" s="1" t="s">
        <v>473</v>
      </c>
      <c r="I7" s="1" t="s">
        <v>12</v>
      </c>
      <c r="J7" s="1" t="s">
        <v>76</v>
      </c>
      <c r="K7" s="1" t="s">
        <v>77</v>
      </c>
      <c r="L7" s="75" t="s">
        <v>11</v>
      </c>
      <c r="M7" s="75" t="s">
        <v>2</v>
      </c>
    </row>
    <row r="8" spans="2:13" x14ac:dyDescent="0.25">
      <c r="B8" s="1" t="s">
        <v>10</v>
      </c>
      <c r="C8" s="1" t="s">
        <v>10</v>
      </c>
      <c r="D8" s="1" t="s">
        <v>10</v>
      </c>
      <c r="E8" s="1" t="s">
        <v>10</v>
      </c>
      <c r="F8" s="1" t="s">
        <v>15</v>
      </c>
      <c r="G8" s="1" t="s">
        <v>10</v>
      </c>
      <c r="H8" s="1" t="s">
        <v>15</v>
      </c>
      <c r="I8" s="1" t="s">
        <v>14</v>
      </c>
      <c r="J8" s="1" t="s">
        <v>15</v>
      </c>
      <c r="K8" s="1" t="s">
        <v>15</v>
      </c>
      <c r="L8" s="75" t="s">
        <v>11</v>
      </c>
      <c r="M8" s="75" t="s">
        <v>2</v>
      </c>
    </row>
    <row r="9" spans="2:13" x14ac:dyDescent="0.25">
      <c r="B9" s="1" t="s">
        <v>10</v>
      </c>
      <c r="C9" s="1" t="s">
        <v>16</v>
      </c>
      <c r="D9" s="1" t="s">
        <v>17</v>
      </c>
      <c r="E9" s="1" t="s">
        <v>78</v>
      </c>
      <c r="F9" s="1" t="s">
        <v>79</v>
      </c>
      <c r="G9" s="1" t="s">
        <v>80</v>
      </c>
      <c r="H9" s="1" t="s">
        <v>81</v>
      </c>
      <c r="I9" s="1" t="s">
        <v>82</v>
      </c>
      <c r="J9" s="1" t="s">
        <v>83</v>
      </c>
      <c r="K9" s="1" t="s">
        <v>84</v>
      </c>
      <c r="L9" s="75" t="s">
        <v>11</v>
      </c>
      <c r="M9" s="75" t="s">
        <v>2</v>
      </c>
    </row>
    <row r="10" spans="2:13" x14ac:dyDescent="0.25">
      <c r="B10" s="1" t="s">
        <v>476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1" t="s">
        <v>10</v>
      </c>
      <c r="I10" s="39">
        <v>0</v>
      </c>
      <c r="J10" s="38">
        <v>0</v>
      </c>
      <c r="K10" s="38">
        <v>0</v>
      </c>
      <c r="L10" s="75" t="s">
        <v>11</v>
      </c>
      <c r="M10" s="75" t="s">
        <v>2</v>
      </c>
    </row>
    <row r="11" spans="2:13" x14ac:dyDescent="0.25">
      <c r="B11" s="1" t="s">
        <v>87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0</v>
      </c>
      <c r="J11" s="38">
        <v>0</v>
      </c>
      <c r="K11" s="38">
        <v>0</v>
      </c>
      <c r="L11" s="75" t="s">
        <v>11</v>
      </c>
      <c r="M11" s="75" t="s">
        <v>2</v>
      </c>
    </row>
    <row r="12" spans="2:13" x14ac:dyDescent="0.25">
      <c r="B12" s="1" t="s">
        <v>106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0</v>
      </c>
      <c r="J12" s="38">
        <v>0</v>
      </c>
      <c r="K12" s="38">
        <v>0</v>
      </c>
      <c r="L12" s="75" t="s">
        <v>11</v>
      </c>
      <c r="M12" s="75" t="s">
        <v>2</v>
      </c>
    </row>
    <row r="13" spans="2:13" x14ac:dyDescent="0.25">
      <c r="B13" s="75" t="s">
        <v>64</v>
      </c>
      <c r="C13" s="50"/>
      <c r="D13" s="50"/>
      <c r="E13" s="50"/>
      <c r="F13" s="50"/>
      <c r="G13" s="50"/>
      <c r="H13" s="50"/>
      <c r="I13" s="50"/>
      <c r="J13" s="50"/>
      <c r="K13" s="50"/>
    </row>
    <row r="14" spans="2:13" x14ac:dyDescent="0.25">
      <c r="B14" s="75" t="s">
        <v>65</v>
      </c>
      <c r="C14" s="50"/>
      <c r="D14" s="50"/>
      <c r="E14" s="50"/>
      <c r="F14" s="50"/>
      <c r="G14" s="50"/>
      <c r="H14" s="50"/>
      <c r="I14" s="50"/>
      <c r="J14" s="50"/>
      <c r="K14" s="50"/>
    </row>
  </sheetData>
  <mergeCells count="5">
    <mergeCell ref="B5:K5"/>
    <mergeCell ref="B13:K13"/>
    <mergeCell ref="B14:K14"/>
    <mergeCell ref="L6:L12"/>
    <mergeCell ref="M1:M1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F31"/>
  <sheetViews>
    <sheetView rightToLeft="1" workbookViewId="0">
      <selection activeCell="D21" sqref="D21"/>
    </sheetView>
  </sheetViews>
  <sheetFormatPr defaultRowHeight="13.8" x14ac:dyDescent="0.25"/>
  <cols>
    <col min="1" max="1" width="3" customWidth="1"/>
    <col min="2" max="2" width="36" customWidth="1"/>
    <col min="3" max="3" width="16" customWidth="1"/>
    <col min="4" max="4" width="22" customWidth="1"/>
  </cols>
  <sheetData>
    <row r="1" spans="2:6" x14ac:dyDescent="0.25">
      <c r="B1" s="37" t="s">
        <v>0</v>
      </c>
      <c r="C1" s="37" t="s">
        <v>1</v>
      </c>
      <c r="F1" s="76" t="s">
        <v>2</v>
      </c>
    </row>
    <row r="2" spans="2:6" x14ac:dyDescent="0.25">
      <c r="B2" s="37" t="s">
        <v>3</v>
      </c>
      <c r="C2" s="37" t="s">
        <v>4</v>
      </c>
      <c r="F2" s="76" t="s">
        <v>2</v>
      </c>
    </row>
    <row r="3" spans="2:6" x14ac:dyDescent="0.25">
      <c r="B3" s="37" t="s">
        <v>5</v>
      </c>
      <c r="C3" s="37" t="s">
        <v>6</v>
      </c>
      <c r="F3" s="76" t="s">
        <v>2</v>
      </c>
    </row>
    <row r="4" spans="2:6" x14ac:dyDescent="0.25">
      <c r="B4" s="37" t="s">
        <v>7</v>
      </c>
      <c r="C4" s="37">
        <v>299</v>
      </c>
      <c r="F4" s="76" t="s">
        <v>2</v>
      </c>
    </row>
    <row r="5" spans="2:6" x14ac:dyDescent="0.25">
      <c r="B5" s="76" t="s">
        <v>8</v>
      </c>
      <c r="C5" s="50"/>
      <c r="D5" s="50"/>
      <c r="F5" s="76" t="s">
        <v>2</v>
      </c>
    </row>
    <row r="6" spans="2:6" x14ac:dyDescent="0.25">
      <c r="B6" s="3" t="s">
        <v>477</v>
      </c>
      <c r="C6" s="1" t="s">
        <v>10</v>
      </c>
      <c r="D6" s="1" t="s">
        <v>10</v>
      </c>
      <c r="E6" s="76" t="s">
        <v>11</v>
      </c>
      <c r="F6" s="76" t="s">
        <v>2</v>
      </c>
    </row>
    <row r="7" spans="2:6" x14ac:dyDescent="0.25">
      <c r="B7" s="1" t="s">
        <v>67</v>
      </c>
      <c r="C7" s="1" t="s">
        <v>478</v>
      </c>
      <c r="D7" s="1" t="s">
        <v>479</v>
      </c>
      <c r="E7" s="76" t="s">
        <v>11</v>
      </c>
      <c r="F7" s="76" t="s">
        <v>2</v>
      </c>
    </row>
    <row r="8" spans="2:6" x14ac:dyDescent="0.25">
      <c r="B8" s="1" t="s">
        <v>10</v>
      </c>
      <c r="C8" s="1" t="s">
        <v>14</v>
      </c>
      <c r="D8" s="1" t="s">
        <v>163</v>
      </c>
      <c r="E8" s="76" t="s">
        <v>11</v>
      </c>
      <c r="F8" s="76" t="s">
        <v>2</v>
      </c>
    </row>
    <row r="9" spans="2:6" x14ac:dyDescent="0.25">
      <c r="B9" s="1" t="s">
        <v>10</v>
      </c>
      <c r="C9" s="1" t="s">
        <v>16</v>
      </c>
      <c r="D9" s="1" t="s">
        <v>17</v>
      </c>
      <c r="E9" s="76" t="s">
        <v>11</v>
      </c>
      <c r="F9" s="76" t="s">
        <v>2</v>
      </c>
    </row>
    <row r="10" spans="2:6" x14ac:dyDescent="0.25">
      <c r="B10" s="1" t="s">
        <v>480</v>
      </c>
      <c r="C10" s="39">
        <v>32641.95</v>
      </c>
      <c r="D10" s="1" t="s">
        <v>10</v>
      </c>
      <c r="E10" s="76" t="s">
        <v>11</v>
      </c>
      <c r="F10" s="76" t="s">
        <v>2</v>
      </c>
    </row>
    <row r="11" spans="2:6" x14ac:dyDescent="0.25">
      <c r="B11" s="1" t="s">
        <v>87</v>
      </c>
      <c r="C11" s="39">
        <v>15722.29</v>
      </c>
      <c r="D11" s="1" t="s">
        <v>10</v>
      </c>
      <c r="E11" s="76" t="s">
        <v>11</v>
      </c>
      <c r="F11" s="76" t="s">
        <v>2</v>
      </c>
    </row>
    <row r="12" spans="2:6" x14ac:dyDescent="0.25">
      <c r="B12" s="40" t="s">
        <v>481</v>
      </c>
      <c r="C12" s="43">
        <v>609.55999999999995</v>
      </c>
      <c r="D12" s="40" t="s">
        <v>482</v>
      </c>
      <c r="E12" s="76" t="s">
        <v>11</v>
      </c>
      <c r="F12" s="76" t="s">
        <v>2</v>
      </c>
    </row>
    <row r="13" spans="2:6" x14ac:dyDescent="0.25">
      <c r="B13" s="40" t="s">
        <v>483</v>
      </c>
      <c r="C13" s="43">
        <v>496.08</v>
      </c>
      <c r="D13" s="40" t="s">
        <v>484</v>
      </c>
      <c r="E13" s="76" t="s">
        <v>11</v>
      </c>
      <c r="F13" s="76" t="s">
        <v>2</v>
      </c>
    </row>
    <row r="14" spans="2:6" x14ac:dyDescent="0.25">
      <c r="B14" s="40" t="s">
        <v>331</v>
      </c>
      <c r="C14" s="43">
        <v>1193.94</v>
      </c>
      <c r="D14" s="40" t="s">
        <v>485</v>
      </c>
      <c r="E14" s="76" t="s">
        <v>11</v>
      </c>
      <c r="F14" s="76" t="s">
        <v>2</v>
      </c>
    </row>
    <row r="15" spans="2:6" x14ac:dyDescent="0.25">
      <c r="B15" s="40" t="s">
        <v>486</v>
      </c>
      <c r="C15" s="43">
        <v>2250</v>
      </c>
      <c r="D15" s="40" t="s">
        <v>487</v>
      </c>
      <c r="E15" s="76" t="s">
        <v>11</v>
      </c>
      <c r="F15" s="76" t="s">
        <v>2</v>
      </c>
    </row>
    <row r="16" spans="2:6" x14ac:dyDescent="0.25">
      <c r="B16" s="40" t="s">
        <v>488</v>
      </c>
      <c r="C16" s="43">
        <v>1985.61</v>
      </c>
      <c r="D16" s="40" t="s">
        <v>489</v>
      </c>
      <c r="E16" s="76" t="s">
        <v>11</v>
      </c>
      <c r="F16" s="76" t="s">
        <v>2</v>
      </c>
    </row>
    <row r="17" spans="2:6" x14ac:dyDescent="0.25">
      <c r="B17" s="40" t="s">
        <v>490</v>
      </c>
      <c r="C17" s="43">
        <v>6278.63</v>
      </c>
      <c r="D17" s="40" t="s">
        <v>491</v>
      </c>
      <c r="E17" s="76" t="s">
        <v>11</v>
      </c>
      <c r="F17" s="76" t="s">
        <v>2</v>
      </c>
    </row>
    <row r="18" spans="2:6" x14ac:dyDescent="0.25">
      <c r="B18" s="40" t="s">
        <v>333</v>
      </c>
      <c r="C18" s="43">
        <v>2908.47</v>
      </c>
      <c r="D18" s="40" t="s">
        <v>492</v>
      </c>
      <c r="E18" s="76" t="s">
        <v>11</v>
      </c>
      <c r="F18" s="76" t="s">
        <v>2</v>
      </c>
    </row>
    <row r="19" spans="2:6" x14ac:dyDescent="0.25">
      <c r="B19" s="1" t="s">
        <v>106</v>
      </c>
      <c r="C19" s="39">
        <v>16919.66</v>
      </c>
      <c r="D19" s="1" t="s">
        <v>10</v>
      </c>
      <c r="E19" s="76" t="s">
        <v>11</v>
      </c>
      <c r="F19" s="76" t="s">
        <v>2</v>
      </c>
    </row>
    <row r="20" spans="2:6" x14ac:dyDescent="0.25">
      <c r="B20" s="40" t="s">
        <v>493</v>
      </c>
      <c r="C20" s="43">
        <v>1636.42</v>
      </c>
      <c r="D20" s="40" t="s">
        <v>494</v>
      </c>
      <c r="E20" s="76" t="s">
        <v>11</v>
      </c>
      <c r="F20" s="76" t="s">
        <v>2</v>
      </c>
    </row>
    <row r="21" spans="2:6" x14ac:dyDescent="0.25">
      <c r="B21" s="40" t="s">
        <v>495</v>
      </c>
      <c r="C21" s="43">
        <v>114.11</v>
      </c>
      <c r="D21" s="46">
        <v>45736</v>
      </c>
      <c r="E21" s="76" t="s">
        <v>11</v>
      </c>
      <c r="F21" s="76" t="s">
        <v>2</v>
      </c>
    </row>
    <row r="22" spans="2:6" x14ac:dyDescent="0.25">
      <c r="B22" s="40" t="s">
        <v>496</v>
      </c>
      <c r="C22" s="43">
        <v>1016.78</v>
      </c>
      <c r="D22" s="40" t="s">
        <v>497</v>
      </c>
      <c r="E22" s="76" t="s">
        <v>11</v>
      </c>
      <c r="F22" s="76" t="s">
        <v>2</v>
      </c>
    </row>
    <row r="23" spans="2:6" x14ac:dyDescent="0.25">
      <c r="B23" s="40" t="s">
        <v>367</v>
      </c>
      <c r="C23" s="43">
        <v>2778.45</v>
      </c>
      <c r="D23" s="46">
        <v>47757</v>
      </c>
      <c r="E23" s="76" t="s">
        <v>11</v>
      </c>
      <c r="F23" s="76" t="s">
        <v>2</v>
      </c>
    </row>
    <row r="24" spans="2:6" x14ac:dyDescent="0.25">
      <c r="B24" s="40" t="s">
        <v>498</v>
      </c>
      <c r="C24" s="43">
        <v>1176.96</v>
      </c>
      <c r="D24" s="40" t="s">
        <v>499</v>
      </c>
      <c r="E24" s="76" t="s">
        <v>11</v>
      </c>
      <c r="F24" s="76" t="s">
        <v>2</v>
      </c>
    </row>
    <row r="25" spans="2:6" x14ac:dyDescent="0.25">
      <c r="B25" s="40" t="s">
        <v>371</v>
      </c>
      <c r="C25" s="43">
        <v>55.27</v>
      </c>
      <c r="D25" s="40" t="s">
        <v>500</v>
      </c>
      <c r="E25" s="76" t="s">
        <v>11</v>
      </c>
      <c r="F25" s="76" t="s">
        <v>2</v>
      </c>
    </row>
    <row r="26" spans="2:6" x14ac:dyDescent="0.25">
      <c r="B26" s="40" t="s">
        <v>501</v>
      </c>
      <c r="C26" s="43">
        <v>4181.24</v>
      </c>
      <c r="D26" s="40" t="s">
        <v>502</v>
      </c>
      <c r="E26" s="76" t="s">
        <v>11</v>
      </c>
      <c r="F26" s="76" t="s">
        <v>2</v>
      </c>
    </row>
    <row r="27" spans="2:6" x14ac:dyDescent="0.25">
      <c r="B27" s="40" t="s">
        <v>503</v>
      </c>
      <c r="C27" s="43">
        <v>1909.31</v>
      </c>
      <c r="D27" s="40" t="s">
        <v>497</v>
      </c>
      <c r="E27" s="76" t="s">
        <v>11</v>
      </c>
      <c r="F27" s="76" t="s">
        <v>2</v>
      </c>
    </row>
    <row r="28" spans="2:6" x14ac:dyDescent="0.25">
      <c r="B28" s="40" t="s">
        <v>375</v>
      </c>
      <c r="C28" s="43">
        <v>4020.18</v>
      </c>
      <c r="D28" s="40" t="s">
        <v>504</v>
      </c>
      <c r="E28" s="76" t="s">
        <v>11</v>
      </c>
      <c r="F28" s="76" t="s">
        <v>2</v>
      </c>
    </row>
    <row r="29" spans="2:6" x14ac:dyDescent="0.25">
      <c r="B29" s="40" t="s">
        <v>505</v>
      </c>
      <c r="C29" s="43">
        <v>30.94</v>
      </c>
      <c r="D29" s="40" t="s">
        <v>506</v>
      </c>
      <c r="E29" s="76" t="s">
        <v>11</v>
      </c>
      <c r="F29" s="76" t="s">
        <v>2</v>
      </c>
    </row>
    <row r="30" spans="2:6" x14ac:dyDescent="0.25">
      <c r="B30" s="76" t="s">
        <v>64</v>
      </c>
      <c r="C30" s="50"/>
      <c r="D30" s="50"/>
    </row>
    <row r="31" spans="2:6" x14ac:dyDescent="0.25">
      <c r="B31" s="76" t="s">
        <v>65</v>
      </c>
      <c r="C31" s="50"/>
      <c r="D31" s="50"/>
    </row>
  </sheetData>
  <mergeCells count="5">
    <mergeCell ref="B5:D5"/>
    <mergeCell ref="B30:D30"/>
    <mergeCell ref="B31:D31"/>
    <mergeCell ref="E6:E29"/>
    <mergeCell ref="F1:F29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S23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9" x14ac:dyDescent="0.25">
      <c r="B1" s="37" t="s">
        <v>0</v>
      </c>
      <c r="C1" s="37" t="s">
        <v>1</v>
      </c>
      <c r="S1" s="77" t="s">
        <v>2</v>
      </c>
    </row>
    <row r="2" spans="2:19" x14ac:dyDescent="0.25">
      <c r="B2" s="37" t="s">
        <v>3</v>
      </c>
      <c r="C2" s="37" t="s">
        <v>4</v>
      </c>
      <c r="S2" s="77" t="s">
        <v>2</v>
      </c>
    </row>
    <row r="3" spans="2:19" x14ac:dyDescent="0.25">
      <c r="B3" s="37" t="s">
        <v>5</v>
      </c>
      <c r="C3" s="37" t="s">
        <v>6</v>
      </c>
      <c r="S3" s="77" t="s">
        <v>2</v>
      </c>
    </row>
    <row r="4" spans="2:19" x14ac:dyDescent="0.25">
      <c r="B4" s="37" t="s">
        <v>7</v>
      </c>
      <c r="C4" s="37">
        <v>299</v>
      </c>
      <c r="S4" s="77" t="s">
        <v>2</v>
      </c>
    </row>
    <row r="5" spans="2:19" x14ac:dyDescent="0.25">
      <c r="B5" s="77" t="s">
        <v>8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S5" s="77" t="s">
        <v>2</v>
      </c>
    </row>
    <row r="6" spans="2:19" x14ac:dyDescent="0.25">
      <c r="B6" s="3" t="s">
        <v>507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77" t="s">
        <v>11</v>
      </c>
      <c r="S6" s="77" t="s">
        <v>2</v>
      </c>
    </row>
    <row r="7" spans="2:19" x14ac:dyDescent="0.25">
      <c r="B7" s="1" t="s">
        <v>67</v>
      </c>
      <c r="C7" s="1" t="s">
        <v>68</v>
      </c>
      <c r="D7" s="1" t="s">
        <v>151</v>
      </c>
      <c r="E7" s="1" t="s">
        <v>70</v>
      </c>
      <c r="F7" s="1" t="s">
        <v>71</v>
      </c>
      <c r="G7" s="1" t="s">
        <v>112</v>
      </c>
      <c r="H7" s="1" t="s">
        <v>113</v>
      </c>
      <c r="I7" s="1" t="s">
        <v>72</v>
      </c>
      <c r="J7" s="1" t="s">
        <v>73</v>
      </c>
      <c r="K7" s="1" t="s">
        <v>508</v>
      </c>
      <c r="L7" s="3" t="s">
        <v>114</v>
      </c>
      <c r="M7" s="1" t="s">
        <v>509</v>
      </c>
      <c r="N7" s="1" t="s">
        <v>152</v>
      </c>
      <c r="O7" s="1" t="s">
        <v>76</v>
      </c>
      <c r="P7" s="1" t="s">
        <v>118</v>
      </c>
      <c r="Q7" s="1" t="s">
        <v>10</v>
      </c>
      <c r="R7" s="77" t="s">
        <v>11</v>
      </c>
      <c r="S7" s="77" t="s">
        <v>2</v>
      </c>
    </row>
    <row r="8" spans="2:19" x14ac:dyDescent="0.25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163</v>
      </c>
      <c r="H8" s="1" t="s">
        <v>119</v>
      </c>
      <c r="I8" s="1" t="s">
        <v>10</v>
      </c>
      <c r="J8" s="1" t="s">
        <v>15</v>
      </c>
      <c r="K8" s="1" t="s">
        <v>510</v>
      </c>
      <c r="L8" s="1" t="s">
        <v>120</v>
      </c>
      <c r="M8" s="1" t="s">
        <v>14</v>
      </c>
      <c r="N8" s="1" t="s">
        <v>15</v>
      </c>
      <c r="O8" s="1" t="s">
        <v>15</v>
      </c>
      <c r="P8" s="1" t="s">
        <v>15</v>
      </c>
      <c r="Q8" s="1" t="s">
        <v>10</v>
      </c>
      <c r="R8" s="77" t="s">
        <v>11</v>
      </c>
      <c r="S8" s="77" t="s">
        <v>2</v>
      </c>
    </row>
    <row r="9" spans="2:19" x14ac:dyDescent="0.25">
      <c r="B9" s="1" t="s">
        <v>10</v>
      </c>
      <c r="C9" s="1" t="s">
        <v>16</v>
      </c>
      <c r="D9" s="1" t="s">
        <v>17</v>
      </c>
      <c r="E9" s="1" t="s">
        <v>78</v>
      </c>
      <c r="F9" s="1" t="s">
        <v>79</v>
      </c>
      <c r="G9" s="1" t="s">
        <v>80</v>
      </c>
      <c r="H9" s="1" t="s">
        <v>81</v>
      </c>
      <c r="I9" s="1" t="s">
        <v>82</v>
      </c>
      <c r="J9" s="1" t="s">
        <v>83</v>
      </c>
      <c r="K9" s="1" t="s">
        <v>84</v>
      </c>
      <c r="L9" s="1" t="s">
        <v>85</v>
      </c>
      <c r="M9" s="1" t="s">
        <v>121</v>
      </c>
      <c r="N9" s="1" t="s">
        <v>122</v>
      </c>
      <c r="O9" s="1" t="s">
        <v>123</v>
      </c>
      <c r="P9" s="1" t="s">
        <v>124</v>
      </c>
      <c r="Q9" s="1" t="s">
        <v>10</v>
      </c>
      <c r="R9" s="77" t="s">
        <v>11</v>
      </c>
      <c r="S9" s="77" t="s">
        <v>2</v>
      </c>
    </row>
    <row r="10" spans="2:19" x14ac:dyDescent="0.25">
      <c r="B10" s="1" t="s">
        <v>511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39">
        <v>0</v>
      </c>
      <c r="I10" s="1" t="s">
        <v>10</v>
      </c>
      <c r="J10" s="38">
        <v>0</v>
      </c>
      <c r="K10" s="38">
        <v>0</v>
      </c>
      <c r="L10" s="1" t="s">
        <v>10</v>
      </c>
      <c r="M10" s="39">
        <v>0</v>
      </c>
      <c r="N10" s="1" t="s">
        <v>10</v>
      </c>
      <c r="O10" s="38">
        <v>0</v>
      </c>
      <c r="P10" s="38">
        <v>0</v>
      </c>
      <c r="Q10" s="1" t="s">
        <v>10</v>
      </c>
      <c r="R10" s="77" t="s">
        <v>11</v>
      </c>
      <c r="S10" s="77" t="s">
        <v>2</v>
      </c>
    </row>
    <row r="11" spans="2:19" x14ac:dyDescent="0.25">
      <c r="B11" s="1" t="s">
        <v>87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0</v>
      </c>
      <c r="I11" s="1" t="s">
        <v>10</v>
      </c>
      <c r="J11" s="38">
        <v>0</v>
      </c>
      <c r="K11" s="38">
        <v>0</v>
      </c>
      <c r="L11" s="1" t="s">
        <v>10</v>
      </c>
      <c r="M11" s="39">
        <v>0</v>
      </c>
      <c r="N11" s="1" t="s">
        <v>10</v>
      </c>
      <c r="O11" s="38">
        <v>0</v>
      </c>
      <c r="P11" s="38">
        <v>0</v>
      </c>
      <c r="Q11" s="1" t="s">
        <v>10</v>
      </c>
      <c r="R11" s="77" t="s">
        <v>11</v>
      </c>
      <c r="S11" s="77" t="s">
        <v>2</v>
      </c>
    </row>
    <row r="12" spans="2:19" x14ac:dyDescent="0.25">
      <c r="B12" s="1" t="s">
        <v>157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0</v>
      </c>
      <c r="I12" s="1" t="s">
        <v>10</v>
      </c>
      <c r="J12" s="38">
        <v>0</v>
      </c>
      <c r="K12" s="38">
        <v>0</v>
      </c>
      <c r="L12" s="1" t="s">
        <v>10</v>
      </c>
      <c r="M12" s="39">
        <v>0</v>
      </c>
      <c r="N12" s="1" t="s">
        <v>10</v>
      </c>
      <c r="O12" s="38">
        <v>0</v>
      </c>
      <c r="P12" s="38">
        <v>0</v>
      </c>
      <c r="Q12" s="1" t="s">
        <v>10</v>
      </c>
      <c r="R12" s="77" t="s">
        <v>11</v>
      </c>
      <c r="S12" s="77" t="s">
        <v>2</v>
      </c>
    </row>
    <row r="13" spans="2:19" x14ac:dyDescent="0.25">
      <c r="B13" s="1" t="s">
        <v>136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0</v>
      </c>
      <c r="I13" s="1" t="s">
        <v>10</v>
      </c>
      <c r="J13" s="38">
        <v>0</v>
      </c>
      <c r="K13" s="38">
        <v>0</v>
      </c>
      <c r="L13" s="1" t="s">
        <v>10</v>
      </c>
      <c r="M13" s="39">
        <v>0</v>
      </c>
      <c r="N13" s="1" t="s">
        <v>10</v>
      </c>
      <c r="O13" s="38">
        <v>0</v>
      </c>
      <c r="P13" s="38">
        <v>0</v>
      </c>
      <c r="Q13" s="1" t="s">
        <v>10</v>
      </c>
      <c r="R13" s="77" t="s">
        <v>11</v>
      </c>
      <c r="S13" s="77" t="s">
        <v>2</v>
      </c>
    </row>
    <row r="14" spans="2:19" x14ac:dyDescent="0.25">
      <c r="B14" s="1" t="s">
        <v>158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39">
        <v>0</v>
      </c>
      <c r="I14" s="1" t="s">
        <v>10</v>
      </c>
      <c r="J14" s="38">
        <v>0</v>
      </c>
      <c r="K14" s="38">
        <v>0</v>
      </c>
      <c r="L14" s="1" t="s">
        <v>10</v>
      </c>
      <c r="M14" s="39">
        <v>0</v>
      </c>
      <c r="N14" s="1" t="s">
        <v>10</v>
      </c>
      <c r="O14" s="38">
        <v>0</v>
      </c>
      <c r="P14" s="38">
        <v>0</v>
      </c>
      <c r="Q14" s="1" t="s">
        <v>10</v>
      </c>
      <c r="R14" s="77" t="s">
        <v>11</v>
      </c>
      <c r="S14" s="77" t="s">
        <v>2</v>
      </c>
    </row>
    <row r="15" spans="2:19" x14ac:dyDescent="0.25">
      <c r="B15" s="1" t="s">
        <v>212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39">
        <v>0</v>
      </c>
      <c r="I15" s="1" t="s">
        <v>10</v>
      </c>
      <c r="J15" s="38">
        <v>0</v>
      </c>
      <c r="K15" s="38">
        <v>0</v>
      </c>
      <c r="L15" s="1" t="s">
        <v>10</v>
      </c>
      <c r="M15" s="39">
        <v>0</v>
      </c>
      <c r="N15" s="1" t="s">
        <v>10</v>
      </c>
      <c r="O15" s="38">
        <v>0</v>
      </c>
      <c r="P15" s="38">
        <v>0</v>
      </c>
      <c r="Q15" s="1" t="s">
        <v>10</v>
      </c>
      <c r="R15" s="77" t="s">
        <v>11</v>
      </c>
      <c r="S15" s="77" t="s">
        <v>2</v>
      </c>
    </row>
    <row r="16" spans="2:19" x14ac:dyDescent="0.25">
      <c r="B16" s="1" t="s">
        <v>512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1" t="s">
        <v>10</v>
      </c>
      <c r="L16" s="1" t="s">
        <v>10</v>
      </c>
      <c r="M16" s="1" t="s">
        <v>10</v>
      </c>
      <c r="N16" s="1" t="s">
        <v>10</v>
      </c>
      <c r="O16" s="1" t="s">
        <v>10</v>
      </c>
      <c r="P16" s="1" t="s">
        <v>10</v>
      </c>
      <c r="Q16" s="1" t="s">
        <v>10</v>
      </c>
      <c r="R16" s="77" t="s">
        <v>11</v>
      </c>
      <c r="S16" s="77" t="s">
        <v>2</v>
      </c>
    </row>
    <row r="17" spans="2:19" x14ac:dyDescent="0.25">
      <c r="B17" s="1" t="s">
        <v>160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1" t="s">
        <v>10</v>
      </c>
      <c r="K17" s="1" t="s">
        <v>10</v>
      </c>
      <c r="L17" s="1" t="s">
        <v>10</v>
      </c>
      <c r="M17" s="1" t="s">
        <v>10</v>
      </c>
      <c r="N17" s="1" t="s">
        <v>10</v>
      </c>
      <c r="O17" s="1" t="s">
        <v>10</v>
      </c>
      <c r="P17" s="1" t="s">
        <v>10</v>
      </c>
      <c r="Q17" s="1" t="s">
        <v>10</v>
      </c>
      <c r="R17" s="77" t="s">
        <v>11</v>
      </c>
      <c r="S17" s="77" t="s">
        <v>2</v>
      </c>
    </row>
    <row r="18" spans="2:19" x14ac:dyDescent="0.25">
      <c r="B18" s="1" t="s">
        <v>159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1" t="s">
        <v>10</v>
      </c>
      <c r="K18" s="1" t="s">
        <v>10</v>
      </c>
      <c r="L18" s="1" t="s">
        <v>10</v>
      </c>
      <c r="M18" s="1" t="s">
        <v>10</v>
      </c>
      <c r="N18" s="1" t="s">
        <v>10</v>
      </c>
      <c r="O18" s="1" t="s">
        <v>10</v>
      </c>
      <c r="P18" s="1" t="s">
        <v>10</v>
      </c>
      <c r="Q18" s="1" t="s">
        <v>10</v>
      </c>
      <c r="R18" s="77" t="s">
        <v>11</v>
      </c>
      <c r="S18" s="77" t="s">
        <v>2</v>
      </c>
    </row>
    <row r="19" spans="2:19" x14ac:dyDescent="0.25">
      <c r="B19" s="36" t="s">
        <v>108</v>
      </c>
      <c r="R19" s="77" t="s">
        <v>11</v>
      </c>
      <c r="S19" s="77" t="s">
        <v>2</v>
      </c>
    </row>
    <row r="20" spans="2:19" x14ac:dyDescent="0.25">
      <c r="B20" s="36" t="s">
        <v>145</v>
      </c>
      <c r="R20" s="77" t="s">
        <v>11</v>
      </c>
      <c r="S20" s="77" t="s">
        <v>2</v>
      </c>
    </row>
    <row r="21" spans="2:19" x14ac:dyDescent="0.25">
      <c r="B21" s="36" t="s">
        <v>147</v>
      </c>
      <c r="R21" s="77" t="s">
        <v>11</v>
      </c>
      <c r="S21" s="77" t="s">
        <v>2</v>
      </c>
    </row>
    <row r="22" spans="2:19" x14ac:dyDescent="0.25">
      <c r="B22" s="77" t="s">
        <v>64</v>
      </c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</row>
    <row r="23" spans="2:19" x14ac:dyDescent="0.25">
      <c r="B23" s="77" t="s">
        <v>65</v>
      </c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</row>
  </sheetData>
  <mergeCells count="5">
    <mergeCell ref="B5:Q5"/>
    <mergeCell ref="B22:Q22"/>
    <mergeCell ref="B23:Q23"/>
    <mergeCell ref="R6:R21"/>
    <mergeCell ref="S1:S2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S23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9" x14ac:dyDescent="0.25">
      <c r="B1" s="37" t="s">
        <v>0</v>
      </c>
      <c r="C1" s="37" t="s">
        <v>1</v>
      </c>
      <c r="S1" s="78" t="s">
        <v>2</v>
      </c>
    </row>
    <row r="2" spans="2:19" x14ac:dyDescent="0.25">
      <c r="B2" s="37" t="s">
        <v>3</v>
      </c>
      <c r="C2" s="37" t="s">
        <v>4</v>
      </c>
      <c r="S2" s="78" t="s">
        <v>2</v>
      </c>
    </row>
    <row r="3" spans="2:19" x14ac:dyDescent="0.25">
      <c r="B3" s="37" t="s">
        <v>5</v>
      </c>
      <c r="C3" s="37" t="s">
        <v>6</v>
      </c>
      <c r="S3" s="78" t="s">
        <v>2</v>
      </c>
    </row>
    <row r="4" spans="2:19" x14ac:dyDescent="0.25">
      <c r="B4" s="37" t="s">
        <v>7</v>
      </c>
      <c r="C4" s="37">
        <v>299</v>
      </c>
      <c r="S4" s="78" t="s">
        <v>2</v>
      </c>
    </row>
    <row r="5" spans="2:19" x14ac:dyDescent="0.25">
      <c r="B5" s="78" t="s">
        <v>8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S5" s="78" t="s">
        <v>2</v>
      </c>
    </row>
    <row r="6" spans="2:19" x14ac:dyDescent="0.25">
      <c r="B6" s="3" t="s">
        <v>513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78" t="s">
        <v>11</v>
      </c>
      <c r="S6" s="78" t="s">
        <v>2</v>
      </c>
    </row>
    <row r="7" spans="2:19" x14ac:dyDescent="0.25">
      <c r="B7" s="1" t="s">
        <v>67</v>
      </c>
      <c r="C7" s="1" t="s">
        <v>68</v>
      </c>
      <c r="D7" s="1" t="s">
        <v>151</v>
      </c>
      <c r="E7" s="1" t="s">
        <v>70</v>
      </c>
      <c r="F7" s="1" t="s">
        <v>71</v>
      </c>
      <c r="G7" s="1" t="s">
        <v>112</v>
      </c>
      <c r="H7" s="1" t="s">
        <v>113</v>
      </c>
      <c r="I7" s="1" t="s">
        <v>72</v>
      </c>
      <c r="J7" s="1" t="s">
        <v>73</v>
      </c>
      <c r="K7" s="1" t="s">
        <v>508</v>
      </c>
      <c r="L7" s="3" t="s">
        <v>114</v>
      </c>
      <c r="M7" s="1" t="s">
        <v>509</v>
      </c>
      <c r="N7" s="1" t="s">
        <v>152</v>
      </c>
      <c r="O7" s="1" t="s">
        <v>76</v>
      </c>
      <c r="P7" s="1" t="s">
        <v>118</v>
      </c>
      <c r="Q7" s="1" t="s">
        <v>10</v>
      </c>
      <c r="R7" s="78" t="s">
        <v>11</v>
      </c>
      <c r="S7" s="78" t="s">
        <v>2</v>
      </c>
    </row>
    <row r="8" spans="2:19" x14ac:dyDescent="0.25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163</v>
      </c>
      <c r="H8" s="1" t="s">
        <v>119</v>
      </c>
      <c r="I8" s="1" t="s">
        <v>10</v>
      </c>
      <c r="J8" s="1" t="s">
        <v>15</v>
      </c>
      <c r="K8" s="1" t="s">
        <v>15</v>
      </c>
      <c r="L8" s="1" t="s">
        <v>120</v>
      </c>
      <c r="M8" s="1" t="s">
        <v>14</v>
      </c>
      <c r="N8" s="1" t="s">
        <v>15</v>
      </c>
      <c r="O8" s="1" t="s">
        <v>15</v>
      </c>
      <c r="P8" s="1" t="s">
        <v>15</v>
      </c>
      <c r="Q8" s="1" t="s">
        <v>10</v>
      </c>
      <c r="R8" s="78" t="s">
        <v>11</v>
      </c>
      <c r="S8" s="78" t="s">
        <v>2</v>
      </c>
    </row>
    <row r="9" spans="2:19" x14ac:dyDescent="0.25">
      <c r="B9" s="1" t="s">
        <v>10</v>
      </c>
      <c r="C9" s="1" t="s">
        <v>16</v>
      </c>
      <c r="D9" s="1" t="s">
        <v>17</v>
      </c>
      <c r="E9" s="1" t="s">
        <v>78</v>
      </c>
      <c r="F9" s="1" t="s">
        <v>79</v>
      </c>
      <c r="G9" s="1" t="s">
        <v>80</v>
      </c>
      <c r="H9" s="1" t="s">
        <v>81</v>
      </c>
      <c r="I9" s="1" t="s">
        <v>82</v>
      </c>
      <c r="J9" s="1" t="s">
        <v>83</v>
      </c>
      <c r="K9" s="1" t="s">
        <v>84</v>
      </c>
      <c r="L9" s="1" t="s">
        <v>85</v>
      </c>
      <c r="M9" s="1" t="s">
        <v>121</v>
      </c>
      <c r="N9" s="1" t="s">
        <v>122</v>
      </c>
      <c r="O9" s="1" t="s">
        <v>123</v>
      </c>
      <c r="P9" s="1" t="s">
        <v>124</v>
      </c>
      <c r="Q9" s="1" t="s">
        <v>10</v>
      </c>
      <c r="R9" s="78" t="s">
        <v>11</v>
      </c>
      <c r="S9" s="78" t="s">
        <v>2</v>
      </c>
    </row>
    <row r="10" spans="2:19" x14ac:dyDescent="0.25">
      <c r="B10" s="1" t="s">
        <v>514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39">
        <v>0</v>
      </c>
      <c r="I10" s="1" t="s">
        <v>10</v>
      </c>
      <c r="J10" s="38">
        <v>0</v>
      </c>
      <c r="K10" s="38">
        <v>0</v>
      </c>
      <c r="L10" s="1" t="s">
        <v>10</v>
      </c>
      <c r="M10" s="39">
        <v>0</v>
      </c>
      <c r="N10" s="38">
        <v>0</v>
      </c>
      <c r="O10" s="38">
        <v>0</v>
      </c>
      <c r="P10" s="38">
        <v>0</v>
      </c>
      <c r="Q10" s="1" t="s">
        <v>10</v>
      </c>
      <c r="R10" s="78" t="s">
        <v>11</v>
      </c>
      <c r="S10" s="78" t="s">
        <v>2</v>
      </c>
    </row>
    <row r="11" spans="2:19" x14ac:dyDescent="0.25">
      <c r="B11" s="1" t="s">
        <v>515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0</v>
      </c>
      <c r="I11" s="1" t="s">
        <v>10</v>
      </c>
      <c r="J11" s="38">
        <v>0</v>
      </c>
      <c r="K11" s="38">
        <v>0</v>
      </c>
      <c r="L11" s="1" t="s">
        <v>10</v>
      </c>
      <c r="M11" s="39">
        <v>0</v>
      </c>
      <c r="N11" s="38">
        <v>0</v>
      </c>
      <c r="O11" s="38">
        <v>0</v>
      </c>
      <c r="P11" s="38">
        <v>0</v>
      </c>
      <c r="Q11" s="1" t="s">
        <v>10</v>
      </c>
      <c r="R11" s="78" t="s">
        <v>11</v>
      </c>
      <c r="S11" s="78" t="s">
        <v>2</v>
      </c>
    </row>
    <row r="12" spans="2:19" x14ac:dyDescent="0.25">
      <c r="B12" s="1" t="s">
        <v>157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0</v>
      </c>
      <c r="I12" s="1" t="s">
        <v>10</v>
      </c>
      <c r="J12" s="38">
        <v>0</v>
      </c>
      <c r="K12" s="38">
        <v>0</v>
      </c>
      <c r="L12" s="1" t="s">
        <v>10</v>
      </c>
      <c r="M12" s="39">
        <v>0</v>
      </c>
      <c r="N12" s="38">
        <v>0</v>
      </c>
      <c r="O12" s="38">
        <v>0</v>
      </c>
      <c r="P12" s="38">
        <v>0</v>
      </c>
      <c r="Q12" s="1" t="s">
        <v>10</v>
      </c>
      <c r="R12" s="78" t="s">
        <v>11</v>
      </c>
      <c r="S12" s="78" t="s">
        <v>2</v>
      </c>
    </row>
    <row r="13" spans="2:19" x14ac:dyDescent="0.25">
      <c r="B13" s="1" t="s">
        <v>136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0</v>
      </c>
      <c r="I13" s="1" t="s">
        <v>10</v>
      </c>
      <c r="J13" s="38">
        <v>0</v>
      </c>
      <c r="K13" s="38">
        <v>0</v>
      </c>
      <c r="L13" s="1" t="s">
        <v>10</v>
      </c>
      <c r="M13" s="39">
        <v>0</v>
      </c>
      <c r="N13" s="38">
        <v>0</v>
      </c>
      <c r="O13" s="38">
        <v>0</v>
      </c>
      <c r="P13" s="38">
        <v>0</v>
      </c>
      <c r="Q13" s="1" t="s">
        <v>10</v>
      </c>
      <c r="R13" s="78" t="s">
        <v>11</v>
      </c>
      <c r="S13" s="78" t="s">
        <v>2</v>
      </c>
    </row>
    <row r="14" spans="2:19" x14ac:dyDescent="0.25">
      <c r="B14" s="1" t="s">
        <v>158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39">
        <v>0</v>
      </c>
      <c r="I14" s="1" t="s">
        <v>10</v>
      </c>
      <c r="J14" s="38">
        <v>0</v>
      </c>
      <c r="K14" s="38">
        <v>0</v>
      </c>
      <c r="L14" s="1" t="s">
        <v>10</v>
      </c>
      <c r="M14" s="39">
        <v>0</v>
      </c>
      <c r="N14" s="38">
        <v>0</v>
      </c>
      <c r="O14" s="38">
        <v>0</v>
      </c>
      <c r="P14" s="38">
        <v>0</v>
      </c>
      <c r="Q14" s="1" t="s">
        <v>10</v>
      </c>
      <c r="R14" s="78" t="s">
        <v>11</v>
      </c>
      <c r="S14" s="78" t="s">
        <v>2</v>
      </c>
    </row>
    <row r="15" spans="2:19" x14ac:dyDescent="0.25">
      <c r="B15" s="1" t="s">
        <v>212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39">
        <v>0</v>
      </c>
      <c r="I15" s="1" t="s">
        <v>10</v>
      </c>
      <c r="J15" s="38">
        <v>0</v>
      </c>
      <c r="K15" s="38">
        <v>0</v>
      </c>
      <c r="L15" s="1" t="s">
        <v>10</v>
      </c>
      <c r="M15" s="39">
        <v>0</v>
      </c>
      <c r="N15" s="38">
        <v>0</v>
      </c>
      <c r="O15" s="38">
        <v>0</v>
      </c>
      <c r="P15" s="38">
        <v>0</v>
      </c>
      <c r="Q15" s="1" t="s">
        <v>10</v>
      </c>
      <c r="R15" s="78" t="s">
        <v>11</v>
      </c>
      <c r="S15" s="78" t="s">
        <v>2</v>
      </c>
    </row>
    <row r="16" spans="2:19" x14ac:dyDescent="0.25">
      <c r="B16" s="1" t="s">
        <v>512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1" t="s">
        <v>10</v>
      </c>
      <c r="L16" s="1" t="s">
        <v>10</v>
      </c>
      <c r="M16" s="1" t="s">
        <v>10</v>
      </c>
      <c r="N16" s="1" t="s">
        <v>10</v>
      </c>
      <c r="O16" s="1" t="s">
        <v>10</v>
      </c>
      <c r="P16" s="1" t="s">
        <v>10</v>
      </c>
      <c r="Q16" s="1" t="s">
        <v>10</v>
      </c>
      <c r="R16" s="78" t="s">
        <v>11</v>
      </c>
      <c r="S16" s="78" t="s">
        <v>2</v>
      </c>
    </row>
    <row r="17" spans="2:19" x14ac:dyDescent="0.25">
      <c r="B17" s="1" t="s">
        <v>160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1" t="s">
        <v>10</v>
      </c>
      <c r="K17" s="1" t="s">
        <v>10</v>
      </c>
      <c r="L17" s="1" t="s">
        <v>10</v>
      </c>
      <c r="M17" s="1" t="s">
        <v>10</v>
      </c>
      <c r="N17" s="1" t="s">
        <v>10</v>
      </c>
      <c r="O17" s="1" t="s">
        <v>10</v>
      </c>
      <c r="P17" s="1" t="s">
        <v>10</v>
      </c>
      <c r="Q17" s="1" t="s">
        <v>10</v>
      </c>
      <c r="R17" s="78" t="s">
        <v>11</v>
      </c>
      <c r="S17" s="78" t="s">
        <v>2</v>
      </c>
    </row>
    <row r="18" spans="2:19" x14ac:dyDescent="0.25">
      <c r="B18" s="1" t="s">
        <v>159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1" t="s">
        <v>10</v>
      </c>
      <c r="K18" s="1" t="s">
        <v>10</v>
      </c>
      <c r="L18" s="1" t="s">
        <v>10</v>
      </c>
      <c r="M18" s="1" t="s">
        <v>10</v>
      </c>
      <c r="N18" s="1" t="s">
        <v>10</v>
      </c>
      <c r="O18" s="1" t="s">
        <v>10</v>
      </c>
      <c r="P18" s="1" t="s">
        <v>10</v>
      </c>
      <c r="Q18" s="1" t="s">
        <v>10</v>
      </c>
      <c r="R18" s="78" t="s">
        <v>11</v>
      </c>
      <c r="S18" s="78" t="s">
        <v>2</v>
      </c>
    </row>
    <row r="19" spans="2:19" x14ac:dyDescent="0.25">
      <c r="B19" s="36" t="s">
        <v>108</v>
      </c>
      <c r="R19" s="78" t="s">
        <v>11</v>
      </c>
      <c r="S19" s="78" t="s">
        <v>2</v>
      </c>
    </row>
    <row r="20" spans="2:19" x14ac:dyDescent="0.25">
      <c r="B20" s="36" t="s">
        <v>145</v>
      </c>
      <c r="R20" s="78" t="s">
        <v>11</v>
      </c>
      <c r="S20" s="78" t="s">
        <v>2</v>
      </c>
    </row>
    <row r="21" spans="2:19" x14ac:dyDescent="0.25">
      <c r="B21" s="36" t="s">
        <v>147</v>
      </c>
      <c r="R21" s="78" t="s">
        <v>11</v>
      </c>
      <c r="S21" s="78" t="s">
        <v>2</v>
      </c>
    </row>
    <row r="22" spans="2:19" x14ac:dyDescent="0.25">
      <c r="B22" s="78" t="s">
        <v>64</v>
      </c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</row>
    <row r="23" spans="2:19" x14ac:dyDescent="0.25">
      <c r="B23" s="78" t="s">
        <v>65</v>
      </c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</row>
  </sheetData>
  <mergeCells count="5">
    <mergeCell ref="B5:Q5"/>
    <mergeCell ref="B22:Q22"/>
    <mergeCell ref="B23:Q23"/>
    <mergeCell ref="R6:R21"/>
    <mergeCell ref="S1:S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U33"/>
  <sheetViews>
    <sheetView rightToLeft="1" workbookViewId="0"/>
  </sheetViews>
  <sheetFormatPr defaultRowHeight="13.8" x14ac:dyDescent="0.25"/>
  <cols>
    <col min="1" max="1" width="3" customWidth="1"/>
    <col min="2" max="2" width="99" customWidth="1"/>
    <col min="3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0" customWidth="1"/>
    <col min="10" max="10" width="13" customWidth="1"/>
    <col min="11" max="11" width="15" customWidth="1"/>
    <col min="12" max="12" width="16" customWidth="1"/>
    <col min="13" max="13" width="8" customWidth="1"/>
    <col min="14" max="14" width="24" customWidth="1"/>
    <col min="15" max="15" width="12" customWidth="1"/>
    <col min="16" max="16" width="26" customWidth="1"/>
    <col min="17" max="17" width="24" customWidth="1"/>
    <col min="18" max="18" width="23" customWidth="1"/>
    <col min="19" max="19" width="2" customWidth="1"/>
  </cols>
  <sheetData>
    <row r="1" spans="2:21" x14ac:dyDescent="0.25">
      <c r="B1" s="37" t="s">
        <v>0</v>
      </c>
      <c r="C1" s="37" t="s">
        <v>1</v>
      </c>
      <c r="U1" s="52" t="s">
        <v>2</v>
      </c>
    </row>
    <row r="2" spans="2:21" x14ac:dyDescent="0.25">
      <c r="B2" s="37" t="s">
        <v>3</v>
      </c>
      <c r="C2" s="37" t="s">
        <v>4</v>
      </c>
      <c r="U2" s="52" t="s">
        <v>2</v>
      </c>
    </row>
    <row r="3" spans="2:21" x14ac:dyDescent="0.25">
      <c r="B3" s="37" t="s">
        <v>5</v>
      </c>
      <c r="C3" s="37" t="s">
        <v>6</v>
      </c>
      <c r="U3" s="52" t="s">
        <v>2</v>
      </c>
    </row>
    <row r="4" spans="2:21" x14ac:dyDescent="0.25">
      <c r="B4" s="37" t="s">
        <v>7</v>
      </c>
      <c r="C4" s="37">
        <v>299</v>
      </c>
      <c r="U4" s="52" t="s">
        <v>2</v>
      </c>
    </row>
    <row r="5" spans="2:21" x14ac:dyDescent="0.25">
      <c r="B5" s="52" t="s">
        <v>8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U5" s="52" t="s">
        <v>2</v>
      </c>
    </row>
    <row r="6" spans="2:21" x14ac:dyDescent="0.25">
      <c r="B6" s="3" t="s">
        <v>109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52" t="s">
        <v>11</v>
      </c>
      <c r="U6" s="52" t="s">
        <v>2</v>
      </c>
    </row>
    <row r="7" spans="2:21" x14ac:dyDescent="0.25">
      <c r="B7" s="3" t="s">
        <v>110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1" t="s">
        <v>10</v>
      </c>
      <c r="T7" s="52" t="s">
        <v>11</v>
      </c>
      <c r="U7" s="52" t="s">
        <v>2</v>
      </c>
    </row>
    <row r="8" spans="2:21" x14ac:dyDescent="0.25">
      <c r="B8" s="1" t="s">
        <v>67</v>
      </c>
      <c r="C8" s="1" t="s">
        <v>68</v>
      </c>
      <c r="D8" s="1" t="s">
        <v>111</v>
      </c>
      <c r="E8" s="1" t="s">
        <v>70</v>
      </c>
      <c r="F8" s="1" t="s">
        <v>71</v>
      </c>
      <c r="G8" s="1" t="s">
        <v>112</v>
      </c>
      <c r="H8" s="1" t="s">
        <v>113</v>
      </c>
      <c r="I8" s="1" t="s">
        <v>72</v>
      </c>
      <c r="J8" s="1" t="s">
        <v>73</v>
      </c>
      <c r="K8" s="1" t="s">
        <v>74</v>
      </c>
      <c r="L8" s="3" t="s">
        <v>114</v>
      </c>
      <c r="M8" s="3" t="s">
        <v>115</v>
      </c>
      <c r="N8" s="3" t="s">
        <v>116</v>
      </c>
      <c r="O8" s="1" t="s">
        <v>75</v>
      </c>
      <c r="P8" s="3" t="s">
        <v>117</v>
      </c>
      <c r="Q8" s="1" t="s">
        <v>76</v>
      </c>
      <c r="R8" s="3" t="s">
        <v>118</v>
      </c>
      <c r="S8" s="1" t="s">
        <v>10</v>
      </c>
      <c r="T8" s="52" t="s">
        <v>11</v>
      </c>
      <c r="U8" s="52" t="s">
        <v>2</v>
      </c>
    </row>
    <row r="9" spans="2:21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119</v>
      </c>
      <c r="I9" s="1" t="s">
        <v>10</v>
      </c>
      <c r="J9" s="1" t="s">
        <v>15</v>
      </c>
      <c r="K9" s="1" t="s">
        <v>15</v>
      </c>
      <c r="L9" s="3" t="s">
        <v>120</v>
      </c>
      <c r="M9" s="1" t="s">
        <v>10</v>
      </c>
      <c r="N9" s="1" t="s">
        <v>14</v>
      </c>
      <c r="O9" s="1" t="s">
        <v>14</v>
      </c>
      <c r="P9" s="1" t="s">
        <v>15</v>
      </c>
      <c r="Q9" s="1" t="s">
        <v>15</v>
      </c>
      <c r="R9" s="1" t="s">
        <v>15</v>
      </c>
      <c r="S9" s="1" t="s">
        <v>10</v>
      </c>
      <c r="T9" s="52" t="s">
        <v>11</v>
      </c>
      <c r="U9" s="52" t="s">
        <v>2</v>
      </c>
    </row>
    <row r="10" spans="2:21" x14ac:dyDescent="0.25">
      <c r="B10" s="1" t="s">
        <v>10</v>
      </c>
      <c r="C10" s="1" t="s">
        <v>16</v>
      </c>
      <c r="D10" s="1" t="s">
        <v>17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121</v>
      </c>
      <c r="N10" s="1" t="s">
        <v>122</v>
      </c>
      <c r="O10" s="1" t="s">
        <v>123</v>
      </c>
      <c r="P10" s="1" t="s">
        <v>124</v>
      </c>
      <c r="Q10" s="1" t="s">
        <v>125</v>
      </c>
      <c r="R10" s="1" t="s">
        <v>126</v>
      </c>
      <c r="S10" s="1" t="s">
        <v>10</v>
      </c>
      <c r="T10" s="52" t="s">
        <v>11</v>
      </c>
      <c r="U10" s="52" t="s">
        <v>2</v>
      </c>
    </row>
    <row r="11" spans="2:21" x14ac:dyDescent="0.25">
      <c r="B11" s="1" t="s">
        <v>127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5.29</v>
      </c>
      <c r="I11" s="1" t="s">
        <v>10</v>
      </c>
      <c r="J11" s="38">
        <v>2.53E-2</v>
      </c>
      <c r="K11" s="38">
        <v>2.86E-2</v>
      </c>
      <c r="L11" s="39">
        <v>117590429</v>
      </c>
      <c r="M11" s="1" t="s">
        <v>10</v>
      </c>
      <c r="N11" s="39">
        <v>0</v>
      </c>
      <c r="O11" s="39">
        <v>123168.48</v>
      </c>
      <c r="P11" s="1" t="s">
        <v>10</v>
      </c>
      <c r="Q11" s="38">
        <v>1</v>
      </c>
      <c r="R11" s="38">
        <v>0.14649999999999999</v>
      </c>
      <c r="S11" s="1" t="s">
        <v>10</v>
      </c>
      <c r="T11" s="52" t="s">
        <v>11</v>
      </c>
      <c r="U11" s="52" t="s">
        <v>2</v>
      </c>
    </row>
    <row r="12" spans="2:21" x14ac:dyDescent="0.25">
      <c r="B12" s="1" t="s">
        <v>87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5.29</v>
      </c>
      <c r="I12" s="1" t="s">
        <v>10</v>
      </c>
      <c r="J12" s="38">
        <v>2.53E-2</v>
      </c>
      <c r="K12" s="38">
        <v>2.86E-2</v>
      </c>
      <c r="L12" s="39">
        <v>117590429</v>
      </c>
      <c r="M12" s="1" t="s">
        <v>10</v>
      </c>
      <c r="N12" s="39">
        <v>0</v>
      </c>
      <c r="O12" s="39">
        <v>123168.48</v>
      </c>
      <c r="P12" s="1" t="s">
        <v>10</v>
      </c>
      <c r="Q12" s="38">
        <v>1</v>
      </c>
      <c r="R12" s="38">
        <v>0.14649999999999999</v>
      </c>
      <c r="S12" s="1" t="s">
        <v>10</v>
      </c>
      <c r="T12" s="52" t="s">
        <v>11</v>
      </c>
      <c r="U12" s="52" t="s">
        <v>2</v>
      </c>
    </row>
    <row r="13" spans="2:21" x14ac:dyDescent="0.25">
      <c r="B13" s="1" t="s">
        <v>128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2.85</v>
      </c>
      <c r="I13" s="1" t="s">
        <v>10</v>
      </c>
      <c r="J13" s="38">
        <v>1.2500000000000001E-2</v>
      </c>
      <c r="K13" s="38">
        <v>1.14E-2</v>
      </c>
      <c r="L13" s="39">
        <v>41590429</v>
      </c>
      <c r="M13" s="1" t="s">
        <v>10</v>
      </c>
      <c r="N13" s="39">
        <v>0</v>
      </c>
      <c r="O13" s="39">
        <v>47776.480000000003</v>
      </c>
      <c r="P13" s="1" t="s">
        <v>10</v>
      </c>
      <c r="Q13" s="38">
        <v>0.38790000000000002</v>
      </c>
      <c r="R13" s="38">
        <v>5.6800000000000003E-2</v>
      </c>
      <c r="S13" s="1" t="s">
        <v>10</v>
      </c>
      <c r="T13" s="52" t="s">
        <v>11</v>
      </c>
      <c r="U13" s="52" t="s">
        <v>2</v>
      </c>
    </row>
    <row r="14" spans="2:21" x14ac:dyDescent="0.25">
      <c r="B14" s="40" t="s">
        <v>129</v>
      </c>
      <c r="C14" s="41">
        <v>9590431</v>
      </c>
      <c r="D14" s="40" t="s">
        <v>130</v>
      </c>
      <c r="E14" s="40" t="s">
        <v>131</v>
      </c>
      <c r="F14" s="40" t="s">
        <v>132</v>
      </c>
      <c r="G14" s="40" t="s">
        <v>10</v>
      </c>
      <c r="H14" s="43">
        <v>0.57999999999999996</v>
      </c>
      <c r="I14" s="40" t="s">
        <v>92</v>
      </c>
      <c r="J14" s="42">
        <v>0.04</v>
      </c>
      <c r="K14" s="42">
        <v>8.0000000000000002E-3</v>
      </c>
      <c r="L14" s="43">
        <v>5590429</v>
      </c>
      <c r="M14" s="43">
        <v>142.53</v>
      </c>
      <c r="N14" s="43">
        <v>0</v>
      </c>
      <c r="O14" s="43">
        <v>7968.04</v>
      </c>
      <c r="P14" s="42">
        <v>5.9999999999999995E-4</v>
      </c>
      <c r="Q14" s="42">
        <v>6.4699999999999994E-2</v>
      </c>
      <c r="R14" s="42">
        <v>9.4999999999999998E-3</v>
      </c>
      <c r="S14" s="40" t="s">
        <v>10</v>
      </c>
      <c r="T14" s="52" t="s">
        <v>11</v>
      </c>
      <c r="U14" s="52" t="s">
        <v>2</v>
      </c>
    </row>
    <row r="15" spans="2:21" x14ac:dyDescent="0.25">
      <c r="B15" s="40" t="s">
        <v>133</v>
      </c>
      <c r="C15" s="41">
        <v>1157023</v>
      </c>
      <c r="D15" s="40" t="s">
        <v>130</v>
      </c>
      <c r="E15" s="40" t="s">
        <v>131</v>
      </c>
      <c r="F15" s="40" t="s">
        <v>132</v>
      </c>
      <c r="G15" s="40" t="s">
        <v>10</v>
      </c>
      <c r="H15" s="43">
        <v>5.34</v>
      </c>
      <c r="I15" s="40" t="s">
        <v>92</v>
      </c>
      <c r="J15" s="42">
        <v>5.0000000000000001E-3</v>
      </c>
      <c r="K15" s="42">
        <v>1.26E-2</v>
      </c>
      <c r="L15" s="43">
        <v>7500000</v>
      </c>
      <c r="M15" s="43">
        <v>107.42</v>
      </c>
      <c r="N15" s="43">
        <v>0</v>
      </c>
      <c r="O15" s="43">
        <v>8056.5</v>
      </c>
      <c r="P15" s="42">
        <v>4.0000000000000002E-4</v>
      </c>
      <c r="Q15" s="42">
        <v>6.54E-2</v>
      </c>
      <c r="R15" s="42">
        <v>9.5999999999999992E-3</v>
      </c>
      <c r="S15" s="40" t="s">
        <v>10</v>
      </c>
      <c r="T15" s="52" t="s">
        <v>11</v>
      </c>
      <c r="U15" s="52" t="s">
        <v>2</v>
      </c>
    </row>
    <row r="16" spans="2:21" x14ac:dyDescent="0.25">
      <c r="B16" s="40" t="s">
        <v>134</v>
      </c>
      <c r="C16" s="41">
        <v>1135912</v>
      </c>
      <c r="D16" s="40" t="s">
        <v>130</v>
      </c>
      <c r="E16" s="40" t="s">
        <v>131</v>
      </c>
      <c r="F16" s="40" t="s">
        <v>132</v>
      </c>
      <c r="G16" s="40" t="s">
        <v>10</v>
      </c>
      <c r="H16" s="43">
        <v>1.82</v>
      </c>
      <c r="I16" s="40" t="s">
        <v>92</v>
      </c>
      <c r="J16" s="42">
        <v>7.4999999999999997E-3</v>
      </c>
      <c r="K16" s="42">
        <v>1.2500000000000001E-2</v>
      </c>
      <c r="L16" s="43">
        <v>10600000</v>
      </c>
      <c r="M16" s="43">
        <v>111.09</v>
      </c>
      <c r="N16" s="43">
        <v>0</v>
      </c>
      <c r="O16" s="43">
        <v>11775.54</v>
      </c>
      <c r="P16" s="42">
        <v>5.0000000000000001E-4</v>
      </c>
      <c r="Q16" s="42">
        <v>9.5600000000000004E-2</v>
      </c>
      <c r="R16" s="42">
        <v>1.4E-2</v>
      </c>
      <c r="S16" s="40" t="s">
        <v>10</v>
      </c>
      <c r="T16" s="52" t="s">
        <v>11</v>
      </c>
      <c r="U16" s="52" t="s">
        <v>2</v>
      </c>
    </row>
    <row r="17" spans="2:21" x14ac:dyDescent="0.25">
      <c r="B17" s="40" t="s">
        <v>135</v>
      </c>
      <c r="C17" s="41">
        <v>1140847</v>
      </c>
      <c r="D17" s="40" t="s">
        <v>130</v>
      </c>
      <c r="E17" s="40" t="s">
        <v>131</v>
      </c>
      <c r="F17" s="40" t="s">
        <v>132</v>
      </c>
      <c r="G17" s="40" t="s">
        <v>10</v>
      </c>
      <c r="H17" s="43">
        <v>3.37</v>
      </c>
      <c r="I17" s="40" t="s">
        <v>92</v>
      </c>
      <c r="J17" s="42">
        <v>7.4999999999999997E-3</v>
      </c>
      <c r="K17" s="42">
        <v>1.1599999999999999E-2</v>
      </c>
      <c r="L17" s="43">
        <v>17900000</v>
      </c>
      <c r="M17" s="43">
        <v>111.6</v>
      </c>
      <c r="N17" s="43">
        <v>0</v>
      </c>
      <c r="O17" s="43">
        <v>19976.400000000001</v>
      </c>
      <c r="P17" s="42">
        <v>8.0000000000000004E-4</v>
      </c>
      <c r="Q17" s="42">
        <v>0.16220000000000001</v>
      </c>
      <c r="R17" s="42">
        <v>2.3800000000000002E-2</v>
      </c>
      <c r="S17" s="40" t="s">
        <v>10</v>
      </c>
      <c r="T17" s="52" t="s">
        <v>11</v>
      </c>
      <c r="U17" s="52" t="s">
        <v>2</v>
      </c>
    </row>
    <row r="18" spans="2:21" x14ac:dyDescent="0.25">
      <c r="B18" s="1" t="s">
        <v>136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39">
        <v>6.83</v>
      </c>
      <c r="I18" s="1" t="s">
        <v>10</v>
      </c>
      <c r="J18" s="38">
        <v>3.3399999999999999E-2</v>
      </c>
      <c r="K18" s="38">
        <v>3.95E-2</v>
      </c>
      <c r="L18" s="39">
        <v>76000000</v>
      </c>
      <c r="M18" s="1" t="s">
        <v>10</v>
      </c>
      <c r="N18" s="39">
        <v>0</v>
      </c>
      <c r="O18" s="39">
        <v>75392</v>
      </c>
      <c r="P18" s="1" t="s">
        <v>10</v>
      </c>
      <c r="Q18" s="38">
        <v>0.61209999999999998</v>
      </c>
      <c r="R18" s="38">
        <v>8.9700000000000002E-2</v>
      </c>
      <c r="S18" s="1" t="s">
        <v>10</v>
      </c>
      <c r="T18" s="52" t="s">
        <v>11</v>
      </c>
      <c r="U18" s="52" t="s">
        <v>2</v>
      </c>
    </row>
    <row r="19" spans="2:21" x14ac:dyDescent="0.25">
      <c r="B19" s="40" t="s">
        <v>137</v>
      </c>
      <c r="C19" s="41">
        <v>1139344</v>
      </c>
      <c r="D19" s="40" t="s">
        <v>130</v>
      </c>
      <c r="E19" s="40" t="s">
        <v>131</v>
      </c>
      <c r="F19" s="40" t="s">
        <v>132</v>
      </c>
      <c r="G19" s="40" t="s">
        <v>10</v>
      </c>
      <c r="H19" s="43">
        <v>3.13</v>
      </c>
      <c r="I19" s="40" t="s">
        <v>92</v>
      </c>
      <c r="J19" s="42">
        <v>0.02</v>
      </c>
      <c r="K19" s="42">
        <v>3.6400000000000002E-2</v>
      </c>
      <c r="L19" s="43">
        <v>10500000</v>
      </c>
      <c r="M19" s="43">
        <v>96.55</v>
      </c>
      <c r="N19" s="43">
        <v>0</v>
      </c>
      <c r="O19" s="43">
        <v>10137.75</v>
      </c>
      <c r="P19" s="42">
        <v>4.0000000000000002E-4</v>
      </c>
      <c r="Q19" s="42">
        <v>8.2299999999999998E-2</v>
      </c>
      <c r="R19" s="42">
        <v>1.21E-2</v>
      </c>
      <c r="S19" s="40" t="s">
        <v>10</v>
      </c>
      <c r="T19" s="52" t="s">
        <v>11</v>
      </c>
      <c r="U19" s="52" t="s">
        <v>2</v>
      </c>
    </row>
    <row r="20" spans="2:21" x14ac:dyDescent="0.25">
      <c r="B20" s="40" t="s">
        <v>138</v>
      </c>
      <c r="C20" s="41">
        <v>8240616</v>
      </c>
      <c r="D20" s="40" t="s">
        <v>130</v>
      </c>
      <c r="E20" s="40" t="s">
        <v>131</v>
      </c>
      <c r="F20" s="40" t="s">
        <v>132</v>
      </c>
      <c r="G20" s="40" t="s">
        <v>10</v>
      </c>
      <c r="H20" s="43">
        <v>0.43</v>
      </c>
      <c r="I20" s="40" t="s">
        <v>92</v>
      </c>
      <c r="J20" s="42">
        <v>0</v>
      </c>
      <c r="K20" s="42">
        <v>4.41E-2</v>
      </c>
      <c r="L20" s="43">
        <v>4500000</v>
      </c>
      <c r="M20" s="43">
        <v>98.15</v>
      </c>
      <c r="N20" s="43">
        <v>0</v>
      </c>
      <c r="O20" s="43">
        <v>4416.75</v>
      </c>
      <c r="P20" s="42">
        <v>2.0000000000000001E-4</v>
      </c>
      <c r="Q20" s="42">
        <v>3.5900000000000001E-2</v>
      </c>
      <c r="R20" s="42">
        <v>5.1999999999999998E-3</v>
      </c>
      <c r="S20" s="40" t="s">
        <v>10</v>
      </c>
      <c r="T20" s="52" t="s">
        <v>11</v>
      </c>
      <c r="U20" s="52" t="s">
        <v>2</v>
      </c>
    </row>
    <row r="21" spans="2:21" x14ac:dyDescent="0.25">
      <c r="B21" s="40" t="s">
        <v>139</v>
      </c>
      <c r="C21" s="41">
        <v>1140193</v>
      </c>
      <c r="D21" s="40" t="s">
        <v>130</v>
      </c>
      <c r="E21" s="40" t="s">
        <v>131</v>
      </c>
      <c r="F21" s="40" t="s">
        <v>132</v>
      </c>
      <c r="G21" s="40" t="s">
        <v>10</v>
      </c>
      <c r="H21" s="43">
        <v>14.97</v>
      </c>
      <c r="I21" s="40" t="s">
        <v>92</v>
      </c>
      <c r="J21" s="42">
        <v>3.7499999999999999E-2</v>
      </c>
      <c r="K21" s="42">
        <v>4.5100000000000001E-2</v>
      </c>
      <c r="L21" s="43">
        <v>19500000</v>
      </c>
      <c r="M21" s="43">
        <v>92</v>
      </c>
      <c r="N21" s="43">
        <v>0</v>
      </c>
      <c r="O21" s="43">
        <v>17940</v>
      </c>
      <c r="P21" s="42">
        <v>8.0000000000000004E-4</v>
      </c>
      <c r="Q21" s="42">
        <v>0.14560000000000001</v>
      </c>
      <c r="R21" s="42">
        <v>2.1299999999999999E-2</v>
      </c>
      <c r="S21" s="40" t="s">
        <v>10</v>
      </c>
      <c r="T21" s="52" t="s">
        <v>11</v>
      </c>
      <c r="U21" s="52" t="s">
        <v>2</v>
      </c>
    </row>
    <row r="22" spans="2:21" x14ac:dyDescent="0.25">
      <c r="B22" s="40" t="s">
        <v>140</v>
      </c>
      <c r="C22" s="41">
        <v>1125400</v>
      </c>
      <c r="D22" s="40" t="s">
        <v>130</v>
      </c>
      <c r="E22" s="40" t="s">
        <v>131</v>
      </c>
      <c r="F22" s="40" t="s">
        <v>132</v>
      </c>
      <c r="G22" s="40" t="s">
        <v>10</v>
      </c>
      <c r="H22" s="43">
        <v>11.79</v>
      </c>
      <c r="I22" s="40" t="s">
        <v>92</v>
      </c>
      <c r="J22" s="42">
        <v>5.5E-2</v>
      </c>
      <c r="K22" s="42">
        <v>4.3999999999999997E-2</v>
      </c>
      <c r="L22" s="43">
        <v>1500000</v>
      </c>
      <c r="M22" s="43">
        <v>118.5</v>
      </c>
      <c r="N22" s="43">
        <v>0</v>
      </c>
      <c r="O22" s="43">
        <v>1777.5</v>
      </c>
      <c r="P22" s="42">
        <v>1E-4</v>
      </c>
      <c r="Q22" s="42">
        <v>1.44E-2</v>
      </c>
      <c r="R22" s="42">
        <v>2.0999999999999999E-3</v>
      </c>
      <c r="S22" s="40" t="s">
        <v>10</v>
      </c>
      <c r="T22" s="52" t="s">
        <v>11</v>
      </c>
      <c r="U22" s="52" t="s">
        <v>2</v>
      </c>
    </row>
    <row r="23" spans="2:21" x14ac:dyDescent="0.25">
      <c r="B23" s="40" t="s">
        <v>141</v>
      </c>
      <c r="C23" s="41">
        <v>1194802</v>
      </c>
      <c r="D23" s="40" t="s">
        <v>130</v>
      </c>
      <c r="E23" s="40" t="s">
        <v>131</v>
      </c>
      <c r="F23" s="40" t="s">
        <v>132</v>
      </c>
      <c r="G23" s="40" t="s">
        <v>10</v>
      </c>
      <c r="H23" s="43">
        <v>4.67</v>
      </c>
      <c r="I23" s="40" t="s">
        <v>92</v>
      </c>
      <c r="J23" s="42">
        <v>3.7499999999999999E-2</v>
      </c>
      <c r="K23" s="42">
        <v>3.7100000000000001E-2</v>
      </c>
      <c r="L23" s="43">
        <v>40000000</v>
      </c>
      <c r="M23" s="43">
        <v>102.8</v>
      </c>
      <c r="N23" s="43">
        <v>0</v>
      </c>
      <c r="O23" s="43">
        <v>41120</v>
      </c>
      <c r="P23" s="42">
        <v>3.0999999999999999E-3</v>
      </c>
      <c r="Q23" s="42">
        <v>0.33379999999999999</v>
      </c>
      <c r="R23" s="42">
        <v>4.8899999999999999E-2</v>
      </c>
      <c r="S23" s="40" t="s">
        <v>10</v>
      </c>
      <c r="T23" s="52" t="s">
        <v>11</v>
      </c>
      <c r="U23" s="52" t="s">
        <v>2</v>
      </c>
    </row>
    <row r="24" spans="2:21" x14ac:dyDescent="0.25">
      <c r="B24" s="1" t="s">
        <v>142</v>
      </c>
      <c r="C24" s="1" t="s">
        <v>10</v>
      </c>
      <c r="D24" s="1" t="s">
        <v>10</v>
      </c>
      <c r="E24" s="1" t="s">
        <v>10</v>
      </c>
      <c r="F24" s="1" t="s">
        <v>10</v>
      </c>
      <c r="G24" s="1" t="s">
        <v>10</v>
      </c>
      <c r="H24" s="39">
        <v>0</v>
      </c>
      <c r="I24" s="1" t="s">
        <v>10</v>
      </c>
      <c r="J24" s="38">
        <v>0</v>
      </c>
      <c r="K24" s="38">
        <v>0</v>
      </c>
      <c r="L24" s="39">
        <v>0</v>
      </c>
      <c r="M24" s="1" t="s">
        <v>10</v>
      </c>
      <c r="N24" s="39">
        <v>0</v>
      </c>
      <c r="O24" s="39">
        <v>0</v>
      </c>
      <c r="P24" s="1" t="s">
        <v>10</v>
      </c>
      <c r="Q24" s="38">
        <v>0</v>
      </c>
      <c r="R24" s="38">
        <v>0</v>
      </c>
      <c r="S24" s="1" t="s">
        <v>10</v>
      </c>
      <c r="T24" s="52" t="s">
        <v>11</v>
      </c>
      <c r="U24" s="52" t="s">
        <v>2</v>
      </c>
    </row>
    <row r="25" spans="2:21" x14ac:dyDescent="0.25">
      <c r="B25" s="1" t="s">
        <v>106</v>
      </c>
      <c r="C25" s="1" t="s">
        <v>10</v>
      </c>
      <c r="D25" s="1" t="s">
        <v>10</v>
      </c>
      <c r="E25" s="1" t="s">
        <v>10</v>
      </c>
      <c r="F25" s="1" t="s">
        <v>10</v>
      </c>
      <c r="G25" s="1" t="s">
        <v>10</v>
      </c>
      <c r="H25" s="39">
        <v>0</v>
      </c>
      <c r="I25" s="1" t="s">
        <v>10</v>
      </c>
      <c r="J25" s="38">
        <v>0</v>
      </c>
      <c r="K25" s="38">
        <v>0</v>
      </c>
      <c r="L25" s="39">
        <v>0</v>
      </c>
      <c r="M25" s="1" t="s">
        <v>10</v>
      </c>
      <c r="N25" s="39">
        <v>0</v>
      </c>
      <c r="O25" s="39">
        <v>0</v>
      </c>
      <c r="P25" s="1" t="s">
        <v>10</v>
      </c>
      <c r="Q25" s="38">
        <v>0</v>
      </c>
      <c r="R25" s="38">
        <v>0</v>
      </c>
      <c r="S25" s="1" t="s">
        <v>10</v>
      </c>
      <c r="T25" s="52" t="s">
        <v>11</v>
      </c>
      <c r="U25" s="52" t="s">
        <v>2</v>
      </c>
    </row>
    <row r="26" spans="2:21" x14ac:dyDescent="0.25">
      <c r="B26" s="1" t="s">
        <v>143</v>
      </c>
      <c r="C26" s="1" t="s">
        <v>10</v>
      </c>
      <c r="D26" s="1" t="s">
        <v>10</v>
      </c>
      <c r="E26" s="1" t="s">
        <v>10</v>
      </c>
      <c r="F26" s="1" t="s">
        <v>10</v>
      </c>
      <c r="G26" s="1" t="s">
        <v>10</v>
      </c>
      <c r="H26" s="39">
        <v>0</v>
      </c>
      <c r="I26" s="1" t="s">
        <v>10</v>
      </c>
      <c r="J26" s="38">
        <v>0</v>
      </c>
      <c r="K26" s="38">
        <v>0</v>
      </c>
      <c r="L26" s="39">
        <v>0</v>
      </c>
      <c r="M26" s="1" t="s">
        <v>10</v>
      </c>
      <c r="N26" s="39">
        <v>0</v>
      </c>
      <c r="O26" s="39">
        <v>0</v>
      </c>
      <c r="P26" s="1" t="s">
        <v>10</v>
      </c>
      <c r="Q26" s="38">
        <v>0</v>
      </c>
      <c r="R26" s="38">
        <v>0</v>
      </c>
      <c r="S26" s="1" t="s">
        <v>10</v>
      </c>
      <c r="T26" s="52" t="s">
        <v>11</v>
      </c>
      <c r="U26" s="52" t="s">
        <v>2</v>
      </c>
    </row>
    <row r="27" spans="2:21" x14ac:dyDescent="0.25">
      <c r="B27" s="1" t="s">
        <v>144</v>
      </c>
      <c r="C27" s="1" t="s">
        <v>10</v>
      </c>
      <c r="D27" s="1" t="s">
        <v>10</v>
      </c>
      <c r="E27" s="1" t="s">
        <v>10</v>
      </c>
      <c r="F27" s="1" t="s">
        <v>10</v>
      </c>
      <c r="G27" s="1" t="s">
        <v>10</v>
      </c>
      <c r="H27" s="39">
        <v>0</v>
      </c>
      <c r="I27" s="1" t="s">
        <v>10</v>
      </c>
      <c r="J27" s="38">
        <v>0</v>
      </c>
      <c r="K27" s="38">
        <v>0</v>
      </c>
      <c r="L27" s="39">
        <v>0</v>
      </c>
      <c r="M27" s="1" t="s">
        <v>10</v>
      </c>
      <c r="N27" s="39">
        <v>0</v>
      </c>
      <c r="O27" s="39">
        <v>0</v>
      </c>
      <c r="P27" s="1" t="s">
        <v>10</v>
      </c>
      <c r="Q27" s="38">
        <v>0</v>
      </c>
      <c r="R27" s="38">
        <v>0</v>
      </c>
      <c r="S27" s="1" t="s">
        <v>10</v>
      </c>
      <c r="T27" s="52" t="s">
        <v>11</v>
      </c>
      <c r="U27" s="52" t="s">
        <v>2</v>
      </c>
    </row>
    <row r="28" spans="2:21" x14ac:dyDescent="0.25">
      <c r="B28" s="36" t="s">
        <v>145</v>
      </c>
      <c r="T28" s="52" t="s">
        <v>11</v>
      </c>
      <c r="U28" s="52" t="s">
        <v>2</v>
      </c>
    </row>
    <row r="29" spans="2:21" x14ac:dyDescent="0.25">
      <c r="B29" s="36" t="s">
        <v>146</v>
      </c>
      <c r="T29" s="52" t="s">
        <v>11</v>
      </c>
      <c r="U29" s="52" t="s">
        <v>2</v>
      </c>
    </row>
    <row r="30" spans="2:21" x14ac:dyDescent="0.25">
      <c r="B30" s="36" t="s">
        <v>147</v>
      </c>
      <c r="T30" s="52" t="s">
        <v>11</v>
      </c>
      <c r="U30" s="52" t="s">
        <v>2</v>
      </c>
    </row>
    <row r="31" spans="2:21" x14ac:dyDescent="0.25">
      <c r="B31" s="36" t="s">
        <v>148</v>
      </c>
      <c r="T31" s="52" t="s">
        <v>11</v>
      </c>
      <c r="U31" s="52" t="s">
        <v>2</v>
      </c>
    </row>
    <row r="32" spans="2:21" x14ac:dyDescent="0.25">
      <c r="B32" s="52" t="s">
        <v>64</v>
      </c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</row>
    <row r="33" spans="2:19" x14ac:dyDescent="0.25">
      <c r="B33" s="52" t="s">
        <v>65</v>
      </c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</row>
  </sheetData>
  <mergeCells count="5">
    <mergeCell ref="B5:S5"/>
    <mergeCell ref="B32:S32"/>
    <mergeCell ref="B33:S33"/>
    <mergeCell ref="T6:T31"/>
    <mergeCell ref="U1:U31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R23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</cols>
  <sheetData>
    <row r="1" spans="2:18" x14ac:dyDescent="0.25">
      <c r="B1" s="37" t="s">
        <v>0</v>
      </c>
      <c r="C1" s="37" t="s">
        <v>1</v>
      </c>
      <c r="R1" s="79" t="s">
        <v>2</v>
      </c>
    </row>
    <row r="2" spans="2:18" x14ac:dyDescent="0.25">
      <c r="B2" s="37" t="s">
        <v>3</v>
      </c>
      <c r="C2" s="37" t="s">
        <v>4</v>
      </c>
      <c r="R2" s="79" t="s">
        <v>2</v>
      </c>
    </row>
    <row r="3" spans="2:18" x14ac:dyDescent="0.25">
      <c r="B3" s="37" t="s">
        <v>5</v>
      </c>
      <c r="C3" s="37" t="s">
        <v>6</v>
      </c>
      <c r="R3" s="79" t="s">
        <v>2</v>
      </c>
    </row>
    <row r="4" spans="2:18" x14ac:dyDescent="0.25">
      <c r="B4" s="37" t="s">
        <v>7</v>
      </c>
      <c r="C4" s="37">
        <v>299</v>
      </c>
      <c r="R4" s="79" t="s">
        <v>2</v>
      </c>
    </row>
    <row r="5" spans="2:18" x14ac:dyDescent="0.25">
      <c r="B5" s="79" t="s">
        <v>8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R5" s="79" t="s">
        <v>2</v>
      </c>
    </row>
    <row r="6" spans="2:18" x14ac:dyDescent="0.25">
      <c r="B6" s="3" t="s">
        <v>516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79" t="s">
        <v>11</v>
      </c>
      <c r="R6" s="79" t="s">
        <v>2</v>
      </c>
    </row>
    <row r="7" spans="2:18" x14ac:dyDescent="0.25">
      <c r="B7" s="1" t="s">
        <v>67</v>
      </c>
      <c r="C7" s="1" t="s">
        <v>68</v>
      </c>
      <c r="D7" s="1" t="s">
        <v>151</v>
      </c>
      <c r="E7" s="1" t="s">
        <v>70</v>
      </c>
      <c r="F7" s="1" t="s">
        <v>71</v>
      </c>
      <c r="G7" s="1" t="s">
        <v>112</v>
      </c>
      <c r="H7" s="1" t="s">
        <v>113</v>
      </c>
      <c r="I7" s="1" t="s">
        <v>72</v>
      </c>
      <c r="J7" s="1" t="s">
        <v>73</v>
      </c>
      <c r="K7" s="1" t="s">
        <v>508</v>
      </c>
      <c r="L7" s="3" t="s">
        <v>114</v>
      </c>
      <c r="M7" s="1" t="s">
        <v>509</v>
      </c>
      <c r="N7" s="1" t="s">
        <v>152</v>
      </c>
      <c r="O7" s="1" t="s">
        <v>76</v>
      </c>
      <c r="P7" s="1" t="s">
        <v>118</v>
      </c>
      <c r="Q7" s="79" t="s">
        <v>11</v>
      </c>
      <c r="R7" s="79" t="s">
        <v>2</v>
      </c>
    </row>
    <row r="8" spans="2:18" x14ac:dyDescent="0.25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163</v>
      </c>
      <c r="H8" s="1" t="s">
        <v>119</v>
      </c>
      <c r="I8" s="1" t="s">
        <v>10</v>
      </c>
      <c r="J8" s="1" t="s">
        <v>15</v>
      </c>
      <c r="K8" s="1" t="s">
        <v>15</v>
      </c>
      <c r="L8" s="1" t="s">
        <v>120</v>
      </c>
      <c r="M8" s="1" t="s">
        <v>14</v>
      </c>
      <c r="N8" s="1" t="s">
        <v>15</v>
      </c>
      <c r="O8" s="1" t="s">
        <v>15</v>
      </c>
      <c r="P8" s="1" t="s">
        <v>15</v>
      </c>
      <c r="Q8" s="79" t="s">
        <v>11</v>
      </c>
      <c r="R8" s="79" t="s">
        <v>2</v>
      </c>
    </row>
    <row r="9" spans="2:18" x14ac:dyDescent="0.25">
      <c r="B9" s="1" t="s">
        <v>10</v>
      </c>
      <c r="C9" s="1" t="s">
        <v>16</v>
      </c>
      <c r="D9" s="1" t="s">
        <v>17</v>
      </c>
      <c r="E9" s="1" t="s">
        <v>78</v>
      </c>
      <c r="F9" s="1" t="s">
        <v>79</v>
      </c>
      <c r="G9" s="1" t="s">
        <v>80</v>
      </c>
      <c r="H9" s="1" t="s">
        <v>81</v>
      </c>
      <c r="I9" s="1" t="s">
        <v>82</v>
      </c>
      <c r="J9" s="1" t="s">
        <v>83</v>
      </c>
      <c r="K9" s="1" t="s">
        <v>84</v>
      </c>
      <c r="L9" s="1" t="s">
        <v>85</v>
      </c>
      <c r="M9" s="1" t="s">
        <v>121</v>
      </c>
      <c r="N9" s="1" t="s">
        <v>122</v>
      </c>
      <c r="O9" s="1" t="s">
        <v>123</v>
      </c>
      <c r="P9" s="1" t="s">
        <v>124</v>
      </c>
      <c r="Q9" s="79" t="s">
        <v>11</v>
      </c>
      <c r="R9" s="79" t="s">
        <v>2</v>
      </c>
    </row>
    <row r="10" spans="2:18" x14ac:dyDescent="0.25">
      <c r="B10" s="1" t="s">
        <v>517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1" t="s">
        <v>10</v>
      </c>
      <c r="I10" s="1" t="s">
        <v>10</v>
      </c>
      <c r="J10" s="1" t="s">
        <v>10</v>
      </c>
      <c r="K10" s="1" t="s">
        <v>10</v>
      </c>
      <c r="L10" s="1" t="s">
        <v>10</v>
      </c>
      <c r="M10" s="1" t="s">
        <v>10</v>
      </c>
      <c r="N10" s="1" t="s">
        <v>10</v>
      </c>
      <c r="O10" s="1" t="s">
        <v>10</v>
      </c>
      <c r="P10" s="1" t="s">
        <v>10</v>
      </c>
      <c r="Q10" s="79" t="s">
        <v>11</v>
      </c>
      <c r="R10" s="79" t="s">
        <v>2</v>
      </c>
    </row>
    <row r="11" spans="2:18" x14ac:dyDescent="0.25">
      <c r="B11" s="1" t="s">
        <v>515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1" t="s">
        <v>10</v>
      </c>
      <c r="K11" s="1" t="s">
        <v>10</v>
      </c>
      <c r="L11" s="1" t="s">
        <v>10</v>
      </c>
      <c r="M11" s="1" t="s">
        <v>10</v>
      </c>
      <c r="N11" s="1" t="s">
        <v>10</v>
      </c>
      <c r="O11" s="1" t="s">
        <v>10</v>
      </c>
      <c r="P11" s="1" t="s">
        <v>10</v>
      </c>
      <c r="Q11" s="79" t="s">
        <v>11</v>
      </c>
      <c r="R11" s="79" t="s">
        <v>2</v>
      </c>
    </row>
    <row r="12" spans="2:18" x14ac:dyDescent="0.25">
      <c r="B12" s="1" t="s">
        <v>157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1" t="s">
        <v>10</v>
      </c>
      <c r="K12" s="1" t="s">
        <v>10</v>
      </c>
      <c r="L12" s="1" t="s">
        <v>10</v>
      </c>
      <c r="M12" s="1" t="s">
        <v>10</v>
      </c>
      <c r="N12" s="1" t="s">
        <v>10</v>
      </c>
      <c r="O12" s="1" t="s">
        <v>10</v>
      </c>
      <c r="P12" s="1" t="s">
        <v>10</v>
      </c>
      <c r="Q12" s="79" t="s">
        <v>11</v>
      </c>
      <c r="R12" s="79" t="s">
        <v>2</v>
      </c>
    </row>
    <row r="13" spans="2:18" x14ac:dyDescent="0.25">
      <c r="B13" s="1" t="s">
        <v>136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1" t="s">
        <v>10</v>
      </c>
      <c r="K13" s="1" t="s">
        <v>10</v>
      </c>
      <c r="L13" s="1" t="s">
        <v>10</v>
      </c>
      <c r="M13" s="1" t="s">
        <v>10</v>
      </c>
      <c r="N13" s="1" t="s">
        <v>10</v>
      </c>
      <c r="O13" s="1" t="s">
        <v>10</v>
      </c>
      <c r="P13" s="1" t="s">
        <v>10</v>
      </c>
      <c r="Q13" s="79" t="s">
        <v>11</v>
      </c>
      <c r="R13" s="79" t="s">
        <v>2</v>
      </c>
    </row>
    <row r="14" spans="2:18" x14ac:dyDescent="0.25">
      <c r="B14" s="1" t="s">
        <v>458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1" t="s">
        <v>10</v>
      </c>
      <c r="J14" s="1" t="s">
        <v>10</v>
      </c>
      <c r="K14" s="1" t="s">
        <v>10</v>
      </c>
      <c r="L14" s="1" t="s">
        <v>10</v>
      </c>
      <c r="M14" s="1" t="s">
        <v>10</v>
      </c>
      <c r="N14" s="1" t="s">
        <v>10</v>
      </c>
      <c r="O14" s="1" t="s">
        <v>10</v>
      </c>
      <c r="P14" s="1" t="s">
        <v>10</v>
      </c>
      <c r="Q14" s="79" t="s">
        <v>11</v>
      </c>
      <c r="R14" s="79" t="s">
        <v>2</v>
      </c>
    </row>
    <row r="15" spans="2:18" x14ac:dyDescent="0.25">
      <c r="B15" s="1" t="s">
        <v>212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1" t="s">
        <v>10</v>
      </c>
      <c r="J15" s="1" t="s">
        <v>10</v>
      </c>
      <c r="K15" s="1" t="s">
        <v>10</v>
      </c>
      <c r="L15" s="1" t="s">
        <v>10</v>
      </c>
      <c r="M15" s="1" t="s">
        <v>10</v>
      </c>
      <c r="N15" s="1" t="s">
        <v>10</v>
      </c>
      <c r="O15" s="1" t="s">
        <v>10</v>
      </c>
      <c r="P15" s="1" t="s">
        <v>10</v>
      </c>
      <c r="Q15" s="79" t="s">
        <v>11</v>
      </c>
      <c r="R15" s="79" t="s">
        <v>2</v>
      </c>
    </row>
    <row r="16" spans="2:18" x14ac:dyDescent="0.25">
      <c r="B16" s="1" t="s">
        <v>512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1" t="s">
        <v>10</v>
      </c>
      <c r="L16" s="1" t="s">
        <v>10</v>
      </c>
      <c r="M16" s="1" t="s">
        <v>10</v>
      </c>
      <c r="N16" s="1" t="s">
        <v>10</v>
      </c>
      <c r="O16" s="1" t="s">
        <v>10</v>
      </c>
      <c r="P16" s="1" t="s">
        <v>10</v>
      </c>
      <c r="Q16" s="79" t="s">
        <v>11</v>
      </c>
      <c r="R16" s="79" t="s">
        <v>2</v>
      </c>
    </row>
    <row r="17" spans="2:18" x14ac:dyDescent="0.25">
      <c r="B17" s="1" t="s">
        <v>160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1" t="s">
        <v>10</v>
      </c>
      <c r="K17" s="1" t="s">
        <v>10</v>
      </c>
      <c r="L17" s="1" t="s">
        <v>10</v>
      </c>
      <c r="M17" s="1" t="s">
        <v>10</v>
      </c>
      <c r="N17" s="1" t="s">
        <v>10</v>
      </c>
      <c r="O17" s="1" t="s">
        <v>10</v>
      </c>
      <c r="P17" s="1" t="s">
        <v>10</v>
      </c>
      <c r="Q17" s="79" t="s">
        <v>11</v>
      </c>
      <c r="R17" s="79" t="s">
        <v>2</v>
      </c>
    </row>
    <row r="18" spans="2:18" x14ac:dyDescent="0.25">
      <c r="B18" s="1" t="s">
        <v>518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1" t="s">
        <v>10</v>
      </c>
      <c r="K18" s="1" t="s">
        <v>10</v>
      </c>
      <c r="L18" s="1" t="s">
        <v>10</v>
      </c>
      <c r="M18" s="1" t="s">
        <v>10</v>
      </c>
      <c r="N18" s="1" t="s">
        <v>10</v>
      </c>
      <c r="O18" s="1" t="s">
        <v>10</v>
      </c>
      <c r="P18" s="1" t="s">
        <v>10</v>
      </c>
      <c r="Q18" s="79" t="s">
        <v>11</v>
      </c>
      <c r="R18" s="79" t="s">
        <v>2</v>
      </c>
    </row>
    <row r="19" spans="2:18" x14ac:dyDescent="0.25">
      <c r="B19" s="36" t="s">
        <v>108</v>
      </c>
      <c r="Q19" s="79" t="s">
        <v>11</v>
      </c>
      <c r="R19" s="79" t="s">
        <v>2</v>
      </c>
    </row>
    <row r="20" spans="2:18" x14ac:dyDescent="0.25">
      <c r="B20" s="36" t="s">
        <v>145</v>
      </c>
      <c r="Q20" s="79" t="s">
        <v>11</v>
      </c>
      <c r="R20" s="79" t="s">
        <v>2</v>
      </c>
    </row>
    <row r="21" spans="2:18" x14ac:dyDescent="0.25">
      <c r="B21" s="36" t="s">
        <v>147</v>
      </c>
      <c r="Q21" s="79" t="s">
        <v>11</v>
      </c>
      <c r="R21" s="79" t="s">
        <v>2</v>
      </c>
    </row>
    <row r="22" spans="2:18" x14ac:dyDescent="0.25">
      <c r="B22" s="79" t="s">
        <v>64</v>
      </c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</row>
    <row r="23" spans="2:18" x14ac:dyDescent="0.25">
      <c r="B23" s="79" t="s">
        <v>65</v>
      </c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</row>
  </sheetData>
  <mergeCells count="5">
    <mergeCell ref="B5:P5"/>
    <mergeCell ref="B22:P22"/>
    <mergeCell ref="B23:P23"/>
    <mergeCell ref="Q6:Q21"/>
    <mergeCell ref="R1:R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X25"/>
  <sheetViews>
    <sheetView rightToLeft="1" workbookViewId="0"/>
  </sheetViews>
  <sheetFormatPr defaultRowHeight="13.8" x14ac:dyDescent="0.25"/>
  <cols>
    <col min="1" max="1" width="3" customWidth="1"/>
    <col min="2" max="2" width="99" customWidth="1"/>
    <col min="3" max="4" width="11" customWidth="1"/>
    <col min="5" max="5" width="10" customWidth="1"/>
    <col min="6" max="6" width="12" customWidth="1"/>
    <col min="7" max="7" width="10" customWidth="1"/>
    <col min="8" max="8" width="7" customWidth="1"/>
    <col min="9" max="9" width="9" customWidth="1"/>
    <col min="10" max="10" width="13" customWidth="1"/>
    <col min="11" max="11" width="6" customWidth="1"/>
    <col min="12" max="12" width="10" customWidth="1"/>
    <col min="13" max="13" width="13" customWidth="1"/>
    <col min="14" max="14" width="15" customWidth="1"/>
    <col min="15" max="15" width="14" customWidth="1"/>
    <col min="16" max="16" width="8" customWidth="1"/>
    <col min="17" max="17" width="24" customWidth="1"/>
    <col min="18" max="18" width="10" customWidth="1"/>
    <col min="19" max="19" width="22" customWidth="1"/>
    <col min="20" max="20" width="24" customWidth="1"/>
    <col min="21" max="21" width="23" customWidth="1"/>
    <col min="22" max="22" width="2" customWidth="1"/>
  </cols>
  <sheetData>
    <row r="1" spans="2:24" x14ac:dyDescent="0.25">
      <c r="B1" s="37" t="s">
        <v>0</v>
      </c>
      <c r="C1" s="37" t="s">
        <v>1</v>
      </c>
      <c r="X1" s="53" t="s">
        <v>2</v>
      </c>
    </row>
    <row r="2" spans="2:24" x14ac:dyDescent="0.25">
      <c r="B2" s="37" t="s">
        <v>3</v>
      </c>
      <c r="C2" s="37" t="s">
        <v>4</v>
      </c>
      <c r="X2" s="53" t="s">
        <v>2</v>
      </c>
    </row>
    <row r="3" spans="2:24" x14ac:dyDescent="0.25">
      <c r="B3" s="37" t="s">
        <v>5</v>
      </c>
      <c r="C3" s="37" t="s">
        <v>6</v>
      </c>
      <c r="X3" s="53" t="s">
        <v>2</v>
      </c>
    </row>
    <row r="4" spans="2:24" x14ac:dyDescent="0.25">
      <c r="B4" s="37" t="s">
        <v>7</v>
      </c>
      <c r="C4" s="37">
        <v>299</v>
      </c>
      <c r="X4" s="53" t="s">
        <v>2</v>
      </c>
    </row>
    <row r="5" spans="2:24" x14ac:dyDescent="0.25">
      <c r="B5" s="53" t="s">
        <v>8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X5" s="53" t="s">
        <v>2</v>
      </c>
    </row>
    <row r="6" spans="2:24" x14ac:dyDescent="0.25">
      <c r="B6" s="3" t="s">
        <v>109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1" t="s">
        <v>10</v>
      </c>
      <c r="U6" s="1" t="s">
        <v>10</v>
      </c>
      <c r="V6" s="1" t="s">
        <v>10</v>
      </c>
      <c r="W6" s="53" t="s">
        <v>11</v>
      </c>
      <c r="X6" s="53" t="s">
        <v>2</v>
      </c>
    </row>
    <row r="7" spans="2:24" x14ac:dyDescent="0.25">
      <c r="B7" s="3" t="s">
        <v>149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1" t="s">
        <v>10</v>
      </c>
      <c r="T7" s="1" t="s">
        <v>10</v>
      </c>
      <c r="U7" s="1" t="s">
        <v>10</v>
      </c>
      <c r="V7" s="1" t="s">
        <v>10</v>
      </c>
      <c r="W7" s="53" t="s">
        <v>11</v>
      </c>
      <c r="X7" s="53" t="s">
        <v>2</v>
      </c>
    </row>
    <row r="8" spans="2:24" x14ac:dyDescent="0.25">
      <c r="B8" s="1" t="s">
        <v>67</v>
      </c>
      <c r="C8" s="1" t="s">
        <v>68</v>
      </c>
      <c r="D8" s="1" t="s">
        <v>111</v>
      </c>
      <c r="E8" s="1" t="s">
        <v>150</v>
      </c>
      <c r="F8" s="1" t="s">
        <v>69</v>
      </c>
      <c r="G8" s="1" t="s">
        <v>151</v>
      </c>
      <c r="H8" s="1" t="s">
        <v>70</v>
      </c>
      <c r="I8" s="1" t="s">
        <v>71</v>
      </c>
      <c r="J8" s="1" t="s">
        <v>112</v>
      </c>
      <c r="K8" s="1" t="s">
        <v>113</v>
      </c>
      <c r="L8" s="1" t="s">
        <v>72</v>
      </c>
      <c r="M8" s="1" t="s">
        <v>73</v>
      </c>
      <c r="N8" s="1" t="s">
        <v>74</v>
      </c>
      <c r="O8" s="3" t="s">
        <v>114</v>
      </c>
      <c r="P8" s="3" t="s">
        <v>115</v>
      </c>
      <c r="Q8" s="3" t="s">
        <v>116</v>
      </c>
      <c r="R8" s="1" t="s">
        <v>75</v>
      </c>
      <c r="S8" s="1" t="s">
        <v>152</v>
      </c>
      <c r="T8" s="1" t="s">
        <v>76</v>
      </c>
      <c r="U8" s="1" t="s">
        <v>118</v>
      </c>
      <c r="V8" s="1" t="s">
        <v>10</v>
      </c>
      <c r="W8" s="53" t="s">
        <v>11</v>
      </c>
      <c r="X8" s="53" t="s">
        <v>2</v>
      </c>
    </row>
    <row r="9" spans="2:24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1" t="s">
        <v>10</v>
      </c>
      <c r="J9" s="1" t="s">
        <v>10</v>
      </c>
      <c r="K9" s="1" t="s">
        <v>119</v>
      </c>
      <c r="L9" s="1" t="s">
        <v>10</v>
      </c>
      <c r="M9" s="1" t="s">
        <v>15</v>
      </c>
      <c r="N9" s="1" t="s">
        <v>15</v>
      </c>
      <c r="O9" s="3" t="s">
        <v>120</v>
      </c>
      <c r="P9" s="1" t="s">
        <v>10</v>
      </c>
      <c r="Q9" s="1" t="s">
        <v>14</v>
      </c>
      <c r="R9" s="1" t="s">
        <v>14</v>
      </c>
      <c r="S9" s="1" t="s">
        <v>15</v>
      </c>
      <c r="T9" s="1" t="s">
        <v>15</v>
      </c>
      <c r="U9" s="1" t="s">
        <v>15</v>
      </c>
      <c r="V9" s="1" t="s">
        <v>10</v>
      </c>
      <c r="W9" s="53" t="s">
        <v>11</v>
      </c>
      <c r="X9" s="53" t="s">
        <v>2</v>
      </c>
    </row>
    <row r="10" spans="2:24" x14ac:dyDescent="0.25">
      <c r="B10" s="1" t="s">
        <v>10</v>
      </c>
      <c r="C10" s="1" t="s">
        <v>16</v>
      </c>
      <c r="D10" s="1" t="s">
        <v>17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121</v>
      </c>
      <c r="N10" s="1" t="s">
        <v>122</v>
      </c>
      <c r="O10" s="1" t="s">
        <v>123</v>
      </c>
      <c r="P10" s="1" t="s">
        <v>124</v>
      </c>
      <c r="Q10" s="1" t="s">
        <v>125</v>
      </c>
      <c r="R10" s="1" t="s">
        <v>126</v>
      </c>
      <c r="S10" s="1" t="s">
        <v>153</v>
      </c>
      <c r="T10" s="1" t="s">
        <v>154</v>
      </c>
      <c r="U10" s="1" t="s">
        <v>155</v>
      </c>
      <c r="V10" s="1" t="s">
        <v>10</v>
      </c>
      <c r="W10" s="53" t="s">
        <v>11</v>
      </c>
      <c r="X10" s="53" t="s">
        <v>2</v>
      </c>
    </row>
    <row r="11" spans="2:24" x14ac:dyDescent="0.25">
      <c r="B11" s="1" t="s">
        <v>156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1" t="s">
        <v>10</v>
      </c>
      <c r="K11" s="39">
        <v>0</v>
      </c>
      <c r="L11" s="1" t="s">
        <v>10</v>
      </c>
      <c r="M11" s="38">
        <v>0</v>
      </c>
      <c r="N11" s="38">
        <v>0</v>
      </c>
      <c r="O11" s="39">
        <v>0</v>
      </c>
      <c r="P11" s="1" t="s">
        <v>10</v>
      </c>
      <c r="Q11" s="39">
        <v>0</v>
      </c>
      <c r="R11" s="39">
        <v>0</v>
      </c>
      <c r="S11" s="1" t="s">
        <v>10</v>
      </c>
      <c r="T11" s="38">
        <v>0</v>
      </c>
      <c r="U11" s="38">
        <v>0</v>
      </c>
      <c r="V11" s="1" t="s">
        <v>10</v>
      </c>
      <c r="W11" s="53" t="s">
        <v>11</v>
      </c>
      <c r="X11" s="53" t="s">
        <v>2</v>
      </c>
    </row>
    <row r="12" spans="2:24" x14ac:dyDescent="0.25">
      <c r="B12" s="1" t="s">
        <v>87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1" t="s">
        <v>10</v>
      </c>
      <c r="K12" s="39">
        <v>0</v>
      </c>
      <c r="L12" s="1" t="s">
        <v>10</v>
      </c>
      <c r="M12" s="38">
        <v>0</v>
      </c>
      <c r="N12" s="38">
        <v>0</v>
      </c>
      <c r="O12" s="39">
        <v>0</v>
      </c>
      <c r="P12" s="1" t="s">
        <v>10</v>
      </c>
      <c r="Q12" s="39">
        <v>0</v>
      </c>
      <c r="R12" s="39">
        <v>0</v>
      </c>
      <c r="S12" s="1" t="s">
        <v>10</v>
      </c>
      <c r="T12" s="38">
        <v>0</v>
      </c>
      <c r="U12" s="38">
        <v>0</v>
      </c>
      <c r="V12" s="1" t="s">
        <v>10</v>
      </c>
      <c r="W12" s="53" t="s">
        <v>11</v>
      </c>
      <c r="X12" s="53" t="s">
        <v>2</v>
      </c>
    </row>
    <row r="13" spans="2:24" x14ac:dyDescent="0.25">
      <c r="B13" s="1" t="s">
        <v>157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1" t="s">
        <v>10</v>
      </c>
      <c r="K13" s="39">
        <v>0</v>
      </c>
      <c r="L13" s="1" t="s">
        <v>10</v>
      </c>
      <c r="M13" s="38">
        <v>0</v>
      </c>
      <c r="N13" s="38">
        <v>0</v>
      </c>
      <c r="O13" s="39">
        <v>0</v>
      </c>
      <c r="P13" s="1" t="s">
        <v>10</v>
      </c>
      <c r="Q13" s="39">
        <v>0</v>
      </c>
      <c r="R13" s="39">
        <v>0</v>
      </c>
      <c r="S13" s="1" t="s">
        <v>10</v>
      </c>
      <c r="T13" s="38">
        <v>0</v>
      </c>
      <c r="U13" s="38">
        <v>0</v>
      </c>
      <c r="V13" s="1" t="s">
        <v>10</v>
      </c>
      <c r="W13" s="53" t="s">
        <v>11</v>
      </c>
      <c r="X13" s="53" t="s">
        <v>2</v>
      </c>
    </row>
    <row r="14" spans="2:24" x14ac:dyDescent="0.25">
      <c r="B14" s="1" t="s">
        <v>136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1" t="s">
        <v>10</v>
      </c>
      <c r="J14" s="1" t="s">
        <v>10</v>
      </c>
      <c r="K14" s="39">
        <v>0</v>
      </c>
      <c r="L14" s="1" t="s">
        <v>10</v>
      </c>
      <c r="M14" s="38">
        <v>0</v>
      </c>
      <c r="N14" s="38">
        <v>0</v>
      </c>
      <c r="O14" s="39">
        <v>0</v>
      </c>
      <c r="P14" s="1" t="s">
        <v>10</v>
      </c>
      <c r="Q14" s="39">
        <v>0</v>
      </c>
      <c r="R14" s="39">
        <v>0</v>
      </c>
      <c r="S14" s="1" t="s">
        <v>10</v>
      </c>
      <c r="T14" s="38">
        <v>0</v>
      </c>
      <c r="U14" s="38">
        <v>0</v>
      </c>
      <c r="V14" s="1" t="s">
        <v>10</v>
      </c>
      <c r="W14" s="53" t="s">
        <v>11</v>
      </c>
      <c r="X14" s="53" t="s">
        <v>2</v>
      </c>
    </row>
    <row r="15" spans="2:24" x14ac:dyDescent="0.25">
      <c r="B15" s="1" t="s">
        <v>158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1" t="s">
        <v>10</v>
      </c>
      <c r="J15" s="1" t="s">
        <v>10</v>
      </c>
      <c r="K15" s="39">
        <v>0</v>
      </c>
      <c r="L15" s="1" t="s">
        <v>10</v>
      </c>
      <c r="M15" s="38">
        <v>0</v>
      </c>
      <c r="N15" s="38">
        <v>0</v>
      </c>
      <c r="O15" s="39">
        <v>0</v>
      </c>
      <c r="P15" s="1" t="s">
        <v>10</v>
      </c>
      <c r="Q15" s="39">
        <v>0</v>
      </c>
      <c r="R15" s="39">
        <v>0</v>
      </c>
      <c r="S15" s="1" t="s">
        <v>10</v>
      </c>
      <c r="T15" s="38">
        <v>0</v>
      </c>
      <c r="U15" s="38">
        <v>0</v>
      </c>
      <c r="V15" s="1" t="s">
        <v>10</v>
      </c>
      <c r="W15" s="53" t="s">
        <v>11</v>
      </c>
      <c r="X15" s="53" t="s">
        <v>2</v>
      </c>
    </row>
    <row r="16" spans="2:24" x14ac:dyDescent="0.25">
      <c r="B16" s="1" t="s">
        <v>159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39">
        <v>0</v>
      </c>
      <c r="L16" s="1" t="s">
        <v>10</v>
      </c>
      <c r="M16" s="38">
        <v>0</v>
      </c>
      <c r="N16" s="38">
        <v>0</v>
      </c>
      <c r="O16" s="39">
        <v>0</v>
      </c>
      <c r="P16" s="1" t="s">
        <v>10</v>
      </c>
      <c r="Q16" s="39">
        <v>0</v>
      </c>
      <c r="R16" s="39">
        <v>0</v>
      </c>
      <c r="S16" s="1" t="s">
        <v>10</v>
      </c>
      <c r="T16" s="38">
        <v>0</v>
      </c>
      <c r="U16" s="38">
        <v>0</v>
      </c>
      <c r="V16" s="1" t="s">
        <v>10</v>
      </c>
      <c r="W16" s="53" t="s">
        <v>11</v>
      </c>
      <c r="X16" s="53" t="s">
        <v>2</v>
      </c>
    </row>
    <row r="17" spans="2:24" x14ac:dyDescent="0.25">
      <c r="B17" s="1" t="s">
        <v>160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1" t="s">
        <v>10</v>
      </c>
      <c r="K17" s="39">
        <v>0</v>
      </c>
      <c r="L17" s="1" t="s">
        <v>10</v>
      </c>
      <c r="M17" s="38">
        <v>0</v>
      </c>
      <c r="N17" s="38">
        <v>0</v>
      </c>
      <c r="O17" s="39">
        <v>0</v>
      </c>
      <c r="P17" s="1" t="s">
        <v>10</v>
      </c>
      <c r="Q17" s="39">
        <v>0</v>
      </c>
      <c r="R17" s="39">
        <v>0</v>
      </c>
      <c r="S17" s="1" t="s">
        <v>10</v>
      </c>
      <c r="T17" s="38">
        <v>0</v>
      </c>
      <c r="U17" s="38">
        <v>0</v>
      </c>
      <c r="V17" s="1" t="s">
        <v>10</v>
      </c>
      <c r="W17" s="53" t="s">
        <v>11</v>
      </c>
      <c r="X17" s="53" t="s">
        <v>2</v>
      </c>
    </row>
    <row r="18" spans="2:24" x14ac:dyDescent="0.25">
      <c r="B18" s="1" t="s">
        <v>161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1" t="s">
        <v>10</v>
      </c>
      <c r="K18" s="39">
        <v>0</v>
      </c>
      <c r="L18" s="1" t="s">
        <v>10</v>
      </c>
      <c r="M18" s="38">
        <v>0</v>
      </c>
      <c r="N18" s="38">
        <v>0</v>
      </c>
      <c r="O18" s="39">
        <v>0</v>
      </c>
      <c r="P18" s="1" t="s">
        <v>10</v>
      </c>
      <c r="Q18" s="39">
        <v>0</v>
      </c>
      <c r="R18" s="39">
        <v>0</v>
      </c>
      <c r="S18" s="1" t="s">
        <v>10</v>
      </c>
      <c r="T18" s="38">
        <v>0</v>
      </c>
      <c r="U18" s="38">
        <v>0</v>
      </c>
      <c r="V18" s="1" t="s">
        <v>10</v>
      </c>
      <c r="W18" s="53" t="s">
        <v>11</v>
      </c>
      <c r="X18" s="53" t="s">
        <v>2</v>
      </c>
    </row>
    <row r="19" spans="2:24" x14ac:dyDescent="0.25">
      <c r="B19" s="36" t="s">
        <v>108</v>
      </c>
      <c r="W19" s="53" t="s">
        <v>11</v>
      </c>
      <c r="X19" s="53" t="s">
        <v>2</v>
      </c>
    </row>
    <row r="20" spans="2:24" x14ac:dyDescent="0.25">
      <c r="B20" s="36" t="s">
        <v>145</v>
      </c>
      <c r="W20" s="53" t="s">
        <v>11</v>
      </c>
      <c r="X20" s="53" t="s">
        <v>2</v>
      </c>
    </row>
    <row r="21" spans="2:24" x14ac:dyDescent="0.25">
      <c r="B21" s="36" t="s">
        <v>146</v>
      </c>
      <c r="W21" s="53" t="s">
        <v>11</v>
      </c>
      <c r="X21" s="53" t="s">
        <v>2</v>
      </c>
    </row>
    <row r="22" spans="2:24" x14ac:dyDescent="0.25">
      <c r="B22" s="36" t="s">
        <v>147</v>
      </c>
      <c r="W22" s="53" t="s">
        <v>11</v>
      </c>
      <c r="X22" s="53" t="s">
        <v>2</v>
      </c>
    </row>
    <row r="23" spans="2:24" x14ac:dyDescent="0.25">
      <c r="B23" s="36" t="s">
        <v>148</v>
      </c>
      <c r="W23" s="53" t="s">
        <v>11</v>
      </c>
      <c r="X23" s="53" t="s">
        <v>2</v>
      </c>
    </row>
    <row r="24" spans="2:24" x14ac:dyDescent="0.25">
      <c r="B24" s="53" t="s">
        <v>64</v>
      </c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</row>
    <row r="25" spans="2:24" x14ac:dyDescent="0.25">
      <c r="B25" s="53" t="s">
        <v>65</v>
      </c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</row>
  </sheetData>
  <mergeCells count="5">
    <mergeCell ref="B5:V5"/>
    <mergeCell ref="B24:V24"/>
    <mergeCell ref="B25:V25"/>
    <mergeCell ref="W6:W23"/>
    <mergeCell ref="X1:X2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X26"/>
  <sheetViews>
    <sheetView rightToLeft="1" workbookViewId="0"/>
  </sheetViews>
  <sheetFormatPr defaultRowHeight="13.8" x14ac:dyDescent="0.25"/>
  <cols>
    <col min="1" max="1" width="3" customWidth="1"/>
    <col min="2" max="2" width="99" customWidth="1"/>
    <col min="3" max="4" width="11" customWidth="1"/>
    <col min="5" max="5" width="10" customWidth="1"/>
    <col min="6" max="6" width="12" customWidth="1"/>
    <col min="7" max="7" width="10" customWidth="1"/>
    <col min="8" max="8" width="7" customWidth="1"/>
    <col min="9" max="9" width="9" customWidth="1"/>
    <col min="10" max="10" width="13" customWidth="1"/>
    <col min="11" max="11" width="6" customWidth="1"/>
    <col min="12" max="12" width="10" customWidth="1"/>
    <col min="13" max="13" width="13" customWidth="1"/>
    <col min="14" max="14" width="15" customWidth="1"/>
    <col min="15" max="15" width="14" customWidth="1"/>
    <col min="16" max="16" width="8" customWidth="1"/>
    <col min="17" max="17" width="24" customWidth="1"/>
    <col min="18" max="18" width="10" customWidth="1"/>
    <col min="19" max="19" width="22" customWidth="1"/>
    <col min="20" max="20" width="24" customWidth="1"/>
    <col min="21" max="21" width="23" customWidth="1"/>
    <col min="22" max="22" width="2" customWidth="1"/>
  </cols>
  <sheetData>
    <row r="1" spans="2:24" x14ac:dyDescent="0.25">
      <c r="B1" s="37" t="s">
        <v>0</v>
      </c>
      <c r="C1" s="37" t="s">
        <v>1</v>
      </c>
      <c r="X1" s="54" t="s">
        <v>2</v>
      </c>
    </row>
    <row r="2" spans="2:24" x14ac:dyDescent="0.25">
      <c r="B2" s="37" t="s">
        <v>3</v>
      </c>
      <c r="C2" s="37" t="s">
        <v>4</v>
      </c>
      <c r="X2" s="54" t="s">
        <v>2</v>
      </c>
    </row>
    <row r="3" spans="2:24" x14ac:dyDescent="0.25">
      <c r="B3" s="37" t="s">
        <v>5</v>
      </c>
      <c r="C3" s="37" t="s">
        <v>6</v>
      </c>
      <c r="X3" s="54" t="s">
        <v>2</v>
      </c>
    </row>
    <row r="4" spans="2:24" x14ac:dyDescent="0.25">
      <c r="B4" s="37" t="s">
        <v>7</v>
      </c>
      <c r="C4" s="37">
        <v>299</v>
      </c>
      <c r="X4" s="54" t="s">
        <v>2</v>
      </c>
    </row>
    <row r="5" spans="2:24" x14ac:dyDescent="0.25">
      <c r="B5" s="54" t="s">
        <v>8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X5" s="54" t="s">
        <v>2</v>
      </c>
    </row>
    <row r="6" spans="2:24" x14ac:dyDescent="0.25">
      <c r="B6" s="3" t="s">
        <v>109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1" t="s">
        <v>10</v>
      </c>
      <c r="U6" s="1" t="s">
        <v>10</v>
      </c>
      <c r="V6" s="1" t="s">
        <v>10</v>
      </c>
      <c r="W6" s="54" t="s">
        <v>11</v>
      </c>
      <c r="X6" s="54" t="s">
        <v>2</v>
      </c>
    </row>
    <row r="7" spans="2:24" x14ac:dyDescent="0.25">
      <c r="B7" s="3" t="s">
        <v>162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1" t="s">
        <v>10</v>
      </c>
      <c r="T7" s="1" t="s">
        <v>10</v>
      </c>
      <c r="U7" s="1" t="s">
        <v>10</v>
      </c>
      <c r="V7" s="1" t="s">
        <v>10</v>
      </c>
      <c r="W7" s="54" t="s">
        <v>11</v>
      </c>
      <c r="X7" s="54" t="s">
        <v>2</v>
      </c>
    </row>
    <row r="8" spans="2:24" x14ac:dyDescent="0.25">
      <c r="B8" s="1" t="s">
        <v>67</v>
      </c>
      <c r="C8" s="1" t="s">
        <v>68</v>
      </c>
      <c r="D8" s="1" t="s">
        <v>111</v>
      </c>
      <c r="E8" s="1" t="s">
        <v>150</v>
      </c>
      <c r="F8" s="1" t="s">
        <v>69</v>
      </c>
      <c r="G8" s="1" t="s">
        <v>151</v>
      </c>
      <c r="H8" s="1" t="s">
        <v>70</v>
      </c>
      <c r="I8" s="1" t="s">
        <v>71</v>
      </c>
      <c r="J8" s="1" t="s">
        <v>112</v>
      </c>
      <c r="K8" s="1" t="s">
        <v>113</v>
      </c>
      <c r="L8" s="1" t="s">
        <v>72</v>
      </c>
      <c r="M8" s="1" t="s">
        <v>73</v>
      </c>
      <c r="N8" s="1" t="s">
        <v>74</v>
      </c>
      <c r="O8" s="3" t="s">
        <v>114</v>
      </c>
      <c r="P8" s="3" t="s">
        <v>115</v>
      </c>
      <c r="Q8" s="3" t="s">
        <v>116</v>
      </c>
      <c r="R8" s="1" t="s">
        <v>75</v>
      </c>
      <c r="S8" s="1" t="s">
        <v>152</v>
      </c>
      <c r="T8" s="1" t="s">
        <v>76</v>
      </c>
      <c r="U8" s="1" t="s">
        <v>118</v>
      </c>
      <c r="V8" s="1" t="s">
        <v>10</v>
      </c>
      <c r="W8" s="54" t="s">
        <v>11</v>
      </c>
      <c r="X8" s="54" t="s">
        <v>2</v>
      </c>
    </row>
    <row r="9" spans="2:24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1" t="s">
        <v>10</v>
      </c>
      <c r="J9" s="1" t="s">
        <v>163</v>
      </c>
      <c r="K9" s="1" t="s">
        <v>119</v>
      </c>
      <c r="L9" s="1" t="s">
        <v>10</v>
      </c>
      <c r="M9" s="1" t="s">
        <v>15</v>
      </c>
      <c r="N9" s="1" t="s">
        <v>15</v>
      </c>
      <c r="O9" s="3" t="s">
        <v>120</v>
      </c>
      <c r="P9" s="1" t="s">
        <v>10</v>
      </c>
      <c r="Q9" s="1" t="s">
        <v>14</v>
      </c>
      <c r="R9" s="1" t="s">
        <v>14</v>
      </c>
      <c r="S9" s="1" t="s">
        <v>15</v>
      </c>
      <c r="T9" s="1" t="s">
        <v>15</v>
      </c>
      <c r="U9" s="1" t="s">
        <v>15</v>
      </c>
      <c r="V9" s="1" t="s">
        <v>10</v>
      </c>
      <c r="W9" s="54" t="s">
        <v>11</v>
      </c>
      <c r="X9" s="54" t="s">
        <v>2</v>
      </c>
    </row>
    <row r="10" spans="2:24" x14ac:dyDescent="0.25">
      <c r="B10" s="1" t="s">
        <v>10</v>
      </c>
      <c r="C10" s="1" t="s">
        <v>16</v>
      </c>
      <c r="D10" s="1" t="s">
        <v>17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121</v>
      </c>
      <c r="N10" s="1" t="s">
        <v>122</v>
      </c>
      <c r="O10" s="1" t="s">
        <v>123</v>
      </c>
      <c r="P10" s="1" t="s">
        <v>124</v>
      </c>
      <c r="Q10" s="1" t="s">
        <v>125</v>
      </c>
      <c r="R10" s="1" t="s">
        <v>126</v>
      </c>
      <c r="S10" s="1" t="s">
        <v>153</v>
      </c>
      <c r="T10" s="1" t="s">
        <v>154</v>
      </c>
      <c r="U10" s="1" t="s">
        <v>155</v>
      </c>
      <c r="V10" s="1" t="s">
        <v>10</v>
      </c>
      <c r="W10" s="54" t="s">
        <v>11</v>
      </c>
      <c r="X10" s="54" t="s">
        <v>2</v>
      </c>
    </row>
    <row r="11" spans="2:24" x14ac:dyDescent="0.25">
      <c r="B11" s="1" t="s">
        <v>164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1" t="s">
        <v>10</v>
      </c>
      <c r="K11" s="39">
        <v>0</v>
      </c>
      <c r="L11" s="1" t="s">
        <v>10</v>
      </c>
      <c r="M11" s="38">
        <v>0</v>
      </c>
      <c r="N11" s="38">
        <v>0</v>
      </c>
      <c r="O11" s="39">
        <v>0</v>
      </c>
      <c r="P11" s="1" t="s">
        <v>10</v>
      </c>
      <c r="Q11" s="39">
        <v>0</v>
      </c>
      <c r="R11" s="39">
        <v>0</v>
      </c>
      <c r="S11" s="1" t="s">
        <v>10</v>
      </c>
      <c r="T11" s="38">
        <v>0</v>
      </c>
      <c r="U11" s="38">
        <v>0</v>
      </c>
      <c r="V11" s="1" t="s">
        <v>10</v>
      </c>
      <c r="W11" s="54" t="s">
        <v>11</v>
      </c>
      <c r="X11" s="54" t="s">
        <v>2</v>
      </c>
    </row>
    <row r="12" spans="2:24" x14ac:dyDescent="0.25">
      <c r="B12" s="1" t="s">
        <v>87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1" t="s">
        <v>10</v>
      </c>
      <c r="K12" s="39">
        <v>0</v>
      </c>
      <c r="L12" s="1" t="s">
        <v>10</v>
      </c>
      <c r="M12" s="38">
        <v>0</v>
      </c>
      <c r="N12" s="38">
        <v>0</v>
      </c>
      <c r="O12" s="39">
        <v>0</v>
      </c>
      <c r="P12" s="1" t="s">
        <v>10</v>
      </c>
      <c r="Q12" s="39">
        <v>0</v>
      </c>
      <c r="R12" s="39">
        <v>0</v>
      </c>
      <c r="S12" s="1" t="s">
        <v>10</v>
      </c>
      <c r="T12" s="38">
        <v>0</v>
      </c>
      <c r="U12" s="38">
        <v>0</v>
      </c>
      <c r="V12" s="1" t="s">
        <v>10</v>
      </c>
      <c r="W12" s="54" t="s">
        <v>11</v>
      </c>
      <c r="X12" s="54" t="s">
        <v>2</v>
      </c>
    </row>
    <row r="13" spans="2:24" x14ac:dyDescent="0.25">
      <c r="B13" s="1" t="s">
        <v>157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1" t="s">
        <v>10</v>
      </c>
      <c r="K13" s="39">
        <v>0</v>
      </c>
      <c r="L13" s="1" t="s">
        <v>10</v>
      </c>
      <c r="M13" s="38">
        <v>0</v>
      </c>
      <c r="N13" s="38">
        <v>0</v>
      </c>
      <c r="O13" s="39">
        <v>0</v>
      </c>
      <c r="P13" s="1" t="s">
        <v>10</v>
      </c>
      <c r="Q13" s="39">
        <v>0</v>
      </c>
      <c r="R13" s="39">
        <v>0</v>
      </c>
      <c r="S13" s="1" t="s">
        <v>10</v>
      </c>
      <c r="T13" s="38">
        <v>0</v>
      </c>
      <c r="U13" s="38">
        <v>0</v>
      </c>
      <c r="V13" s="1" t="s">
        <v>10</v>
      </c>
      <c r="W13" s="54" t="s">
        <v>11</v>
      </c>
      <c r="X13" s="54" t="s">
        <v>2</v>
      </c>
    </row>
    <row r="14" spans="2:24" x14ac:dyDescent="0.25">
      <c r="B14" s="1" t="s">
        <v>136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1" t="s">
        <v>10</v>
      </c>
      <c r="J14" s="1" t="s">
        <v>10</v>
      </c>
      <c r="K14" s="39">
        <v>0</v>
      </c>
      <c r="L14" s="1" t="s">
        <v>10</v>
      </c>
      <c r="M14" s="38">
        <v>0</v>
      </c>
      <c r="N14" s="38">
        <v>0</v>
      </c>
      <c r="O14" s="39">
        <v>0</v>
      </c>
      <c r="P14" s="1" t="s">
        <v>10</v>
      </c>
      <c r="Q14" s="39">
        <v>0</v>
      </c>
      <c r="R14" s="39">
        <v>0</v>
      </c>
      <c r="S14" s="1" t="s">
        <v>10</v>
      </c>
      <c r="T14" s="38">
        <v>0</v>
      </c>
      <c r="U14" s="38">
        <v>0</v>
      </c>
      <c r="V14" s="1" t="s">
        <v>10</v>
      </c>
      <c r="W14" s="54" t="s">
        <v>11</v>
      </c>
      <c r="X14" s="54" t="s">
        <v>2</v>
      </c>
    </row>
    <row r="15" spans="2:24" x14ac:dyDescent="0.25">
      <c r="B15" s="1" t="s">
        <v>158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1" t="s">
        <v>10</v>
      </c>
      <c r="J15" s="1" t="s">
        <v>10</v>
      </c>
      <c r="K15" s="39">
        <v>0</v>
      </c>
      <c r="L15" s="1" t="s">
        <v>10</v>
      </c>
      <c r="M15" s="38">
        <v>0</v>
      </c>
      <c r="N15" s="38">
        <v>0</v>
      </c>
      <c r="O15" s="39">
        <v>0</v>
      </c>
      <c r="P15" s="1" t="s">
        <v>10</v>
      </c>
      <c r="Q15" s="39">
        <v>0</v>
      </c>
      <c r="R15" s="39">
        <v>0</v>
      </c>
      <c r="S15" s="1" t="s">
        <v>10</v>
      </c>
      <c r="T15" s="38">
        <v>0</v>
      </c>
      <c r="U15" s="38">
        <v>0</v>
      </c>
      <c r="V15" s="1" t="s">
        <v>10</v>
      </c>
      <c r="W15" s="54" t="s">
        <v>11</v>
      </c>
      <c r="X15" s="54" t="s">
        <v>2</v>
      </c>
    </row>
    <row r="16" spans="2:24" x14ac:dyDescent="0.25">
      <c r="B16" s="1" t="s">
        <v>165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39">
        <v>0</v>
      </c>
      <c r="L16" s="1" t="s">
        <v>10</v>
      </c>
      <c r="M16" s="38">
        <v>0</v>
      </c>
      <c r="N16" s="38">
        <v>0</v>
      </c>
      <c r="O16" s="39">
        <v>0</v>
      </c>
      <c r="P16" s="1" t="s">
        <v>10</v>
      </c>
      <c r="Q16" s="39">
        <v>0</v>
      </c>
      <c r="R16" s="39">
        <v>0</v>
      </c>
      <c r="S16" s="1" t="s">
        <v>10</v>
      </c>
      <c r="T16" s="38">
        <v>0</v>
      </c>
      <c r="U16" s="38">
        <v>0</v>
      </c>
      <c r="V16" s="1" t="s">
        <v>10</v>
      </c>
      <c r="W16" s="54" t="s">
        <v>11</v>
      </c>
      <c r="X16" s="54" t="s">
        <v>2</v>
      </c>
    </row>
    <row r="17" spans="2:24" x14ac:dyDescent="0.25">
      <c r="B17" s="1" t="s">
        <v>106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1" t="s">
        <v>10</v>
      </c>
      <c r="K17" s="39">
        <v>0</v>
      </c>
      <c r="L17" s="1" t="s">
        <v>10</v>
      </c>
      <c r="M17" s="38">
        <v>0</v>
      </c>
      <c r="N17" s="38">
        <v>0</v>
      </c>
      <c r="O17" s="39">
        <v>0</v>
      </c>
      <c r="P17" s="1" t="s">
        <v>10</v>
      </c>
      <c r="Q17" s="39">
        <v>0</v>
      </c>
      <c r="R17" s="39">
        <v>0</v>
      </c>
      <c r="S17" s="1" t="s">
        <v>10</v>
      </c>
      <c r="T17" s="38">
        <v>0</v>
      </c>
      <c r="U17" s="38">
        <v>0</v>
      </c>
      <c r="V17" s="1" t="s">
        <v>10</v>
      </c>
      <c r="W17" s="54" t="s">
        <v>11</v>
      </c>
      <c r="X17" s="54" t="s">
        <v>2</v>
      </c>
    </row>
    <row r="18" spans="2:24" x14ac:dyDescent="0.25">
      <c r="B18" s="1" t="s">
        <v>160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1" t="s">
        <v>10</v>
      </c>
      <c r="K18" s="39">
        <v>0</v>
      </c>
      <c r="L18" s="1" t="s">
        <v>10</v>
      </c>
      <c r="M18" s="38">
        <v>0</v>
      </c>
      <c r="N18" s="38">
        <v>0</v>
      </c>
      <c r="O18" s="39">
        <v>0</v>
      </c>
      <c r="P18" s="1" t="s">
        <v>10</v>
      </c>
      <c r="Q18" s="39">
        <v>0</v>
      </c>
      <c r="R18" s="39">
        <v>0</v>
      </c>
      <c r="S18" s="1" t="s">
        <v>10</v>
      </c>
      <c r="T18" s="38">
        <v>0</v>
      </c>
      <c r="U18" s="38">
        <v>0</v>
      </c>
      <c r="V18" s="1" t="s">
        <v>10</v>
      </c>
      <c r="W18" s="54" t="s">
        <v>11</v>
      </c>
      <c r="X18" s="54" t="s">
        <v>2</v>
      </c>
    </row>
    <row r="19" spans="2:24" x14ac:dyDescent="0.25">
      <c r="B19" s="1" t="s">
        <v>159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1" t="s">
        <v>10</v>
      </c>
      <c r="I19" s="1" t="s">
        <v>10</v>
      </c>
      <c r="J19" s="1" t="s">
        <v>10</v>
      </c>
      <c r="K19" s="39">
        <v>0</v>
      </c>
      <c r="L19" s="1" t="s">
        <v>10</v>
      </c>
      <c r="M19" s="38">
        <v>0</v>
      </c>
      <c r="N19" s="38">
        <v>0</v>
      </c>
      <c r="O19" s="39">
        <v>0</v>
      </c>
      <c r="P19" s="1" t="s">
        <v>10</v>
      </c>
      <c r="Q19" s="39">
        <v>0</v>
      </c>
      <c r="R19" s="39">
        <v>0</v>
      </c>
      <c r="S19" s="1" t="s">
        <v>10</v>
      </c>
      <c r="T19" s="38">
        <v>0</v>
      </c>
      <c r="U19" s="38">
        <v>0</v>
      </c>
      <c r="V19" s="1" t="s">
        <v>10</v>
      </c>
      <c r="W19" s="54" t="s">
        <v>11</v>
      </c>
      <c r="X19" s="54" t="s">
        <v>2</v>
      </c>
    </row>
    <row r="20" spans="2:24" x14ac:dyDescent="0.25">
      <c r="B20" s="36" t="s">
        <v>108</v>
      </c>
      <c r="W20" s="54" t="s">
        <v>11</v>
      </c>
      <c r="X20" s="54" t="s">
        <v>2</v>
      </c>
    </row>
    <row r="21" spans="2:24" x14ac:dyDescent="0.25">
      <c r="B21" s="36" t="s">
        <v>145</v>
      </c>
      <c r="W21" s="54" t="s">
        <v>11</v>
      </c>
      <c r="X21" s="54" t="s">
        <v>2</v>
      </c>
    </row>
    <row r="22" spans="2:24" x14ac:dyDescent="0.25">
      <c r="B22" s="36" t="s">
        <v>146</v>
      </c>
      <c r="W22" s="54" t="s">
        <v>11</v>
      </c>
      <c r="X22" s="54" t="s">
        <v>2</v>
      </c>
    </row>
    <row r="23" spans="2:24" x14ac:dyDescent="0.25">
      <c r="B23" s="36" t="s">
        <v>147</v>
      </c>
      <c r="W23" s="54" t="s">
        <v>11</v>
      </c>
      <c r="X23" s="54" t="s">
        <v>2</v>
      </c>
    </row>
    <row r="24" spans="2:24" x14ac:dyDescent="0.25">
      <c r="B24" s="36" t="s">
        <v>148</v>
      </c>
      <c r="W24" s="54" t="s">
        <v>11</v>
      </c>
      <c r="X24" s="54" t="s">
        <v>2</v>
      </c>
    </row>
    <row r="25" spans="2:24" x14ac:dyDescent="0.25">
      <c r="B25" s="54" t="s">
        <v>64</v>
      </c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</row>
    <row r="26" spans="2:24" x14ac:dyDescent="0.25">
      <c r="B26" s="54" t="s">
        <v>65</v>
      </c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</row>
  </sheetData>
  <mergeCells count="5">
    <mergeCell ref="B5:V5"/>
    <mergeCell ref="B25:V25"/>
    <mergeCell ref="B26:V26"/>
    <mergeCell ref="W6:W24"/>
    <mergeCell ref="X1:X2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R34"/>
  <sheetViews>
    <sheetView rightToLeft="1" topLeftCell="C1" workbookViewId="0">
      <selection activeCell="L11" sqref="L11"/>
    </sheetView>
  </sheetViews>
  <sheetFormatPr defaultRowHeight="13.8" x14ac:dyDescent="0.25"/>
  <cols>
    <col min="1" max="1" width="3" customWidth="1"/>
    <col min="2" max="2" width="99" customWidth="1"/>
    <col min="3" max="3" width="14" customWidth="1"/>
    <col min="4" max="4" width="11" customWidth="1"/>
    <col min="5" max="5" width="10" customWidth="1"/>
    <col min="6" max="6" width="12" customWidth="1"/>
    <col min="7" max="7" width="26" customWidth="1"/>
    <col min="8" max="8" width="14" customWidth="1"/>
    <col min="9" max="9" width="15" customWidth="1"/>
    <col min="10" max="10" width="11" customWidth="1"/>
    <col min="11" max="11" width="24" customWidth="1"/>
    <col min="12" max="12" width="11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2:18" x14ac:dyDescent="0.25">
      <c r="B1" s="37" t="s">
        <v>0</v>
      </c>
      <c r="C1" s="37" t="s">
        <v>1</v>
      </c>
      <c r="R1" s="55" t="s">
        <v>2</v>
      </c>
    </row>
    <row r="2" spans="2:18" x14ac:dyDescent="0.25">
      <c r="B2" s="37" t="s">
        <v>3</v>
      </c>
      <c r="C2" s="37" t="s">
        <v>4</v>
      </c>
      <c r="R2" s="55" t="s">
        <v>2</v>
      </c>
    </row>
    <row r="3" spans="2:18" x14ac:dyDescent="0.25">
      <c r="B3" s="37" t="s">
        <v>5</v>
      </c>
      <c r="C3" s="37" t="s">
        <v>6</v>
      </c>
      <c r="R3" s="55" t="s">
        <v>2</v>
      </c>
    </row>
    <row r="4" spans="2:18" x14ac:dyDescent="0.25">
      <c r="B4" s="37" t="s">
        <v>7</v>
      </c>
      <c r="C4" s="37">
        <v>299</v>
      </c>
      <c r="R4" s="55" t="s">
        <v>2</v>
      </c>
    </row>
    <row r="5" spans="2:18" x14ac:dyDescent="0.25">
      <c r="B5" s="55" t="s">
        <v>8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R5" s="55" t="s">
        <v>2</v>
      </c>
    </row>
    <row r="6" spans="2:18" x14ac:dyDescent="0.25">
      <c r="B6" s="3" t="s">
        <v>109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55" t="s">
        <v>11</v>
      </c>
      <c r="R6" s="55" t="s">
        <v>2</v>
      </c>
    </row>
    <row r="7" spans="2:18" x14ac:dyDescent="0.25">
      <c r="B7" s="3" t="s">
        <v>166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55" t="s">
        <v>11</v>
      </c>
      <c r="R7" s="55" t="s">
        <v>2</v>
      </c>
    </row>
    <row r="8" spans="2:18" x14ac:dyDescent="0.25">
      <c r="B8" s="1" t="s">
        <v>67</v>
      </c>
      <c r="C8" s="1" t="s">
        <v>68</v>
      </c>
      <c r="D8" s="1" t="s">
        <v>111</v>
      </c>
      <c r="E8" s="1" t="s">
        <v>150</v>
      </c>
      <c r="F8" s="1" t="s">
        <v>69</v>
      </c>
      <c r="G8" s="1" t="s">
        <v>151</v>
      </c>
      <c r="H8" s="1" t="s">
        <v>72</v>
      </c>
      <c r="I8" s="3" t="s">
        <v>114</v>
      </c>
      <c r="J8" s="3" t="s">
        <v>115</v>
      </c>
      <c r="K8" s="3" t="s">
        <v>116</v>
      </c>
      <c r="L8" s="1" t="s">
        <v>75</v>
      </c>
      <c r="M8" s="1" t="s">
        <v>152</v>
      </c>
      <c r="N8" s="1" t="s">
        <v>76</v>
      </c>
      <c r="O8" s="1" t="s">
        <v>118</v>
      </c>
      <c r="P8" s="1" t="s">
        <v>10</v>
      </c>
      <c r="Q8" s="55" t="s">
        <v>11</v>
      </c>
      <c r="R8" s="55" t="s">
        <v>2</v>
      </c>
    </row>
    <row r="9" spans="2:18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3" t="s">
        <v>120</v>
      </c>
      <c r="J9" s="1" t="s">
        <v>10</v>
      </c>
      <c r="K9" s="1" t="s">
        <v>14</v>
      </c>
      <c r="L9" s="1" t="s">
        <v>14</v>
      </c>
      <c r="M9" s="1" t="s">
        <v>15</v>
      </c>
      <c r="N9" s="1" t="s">
        <v>15</v>
      </c>
      <c r="O9" s="1" t="s">
        <v>15</v>
      </c>
      <c r="P9" s="1" t="s">
        <v>10</v>
      </c>
      <c r="Q9" s="55" t="s">
        <v>11</v>
      </c>
      <c r="R9" s="55" t="s">
        <v>2</v>
      </c>
    </row>
    <row r="10" spans="2:18" x14ac:dyDescent="0.25">
      <c r="B10" s="1" t="s">
        <v>10</v>
      </c>
      <c r="C10" s="1" t="s">
        <v>16</v>
      </c>
      <c r="D10" s="1" t="s">
        <v>17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121</v>
      </c>
      <c r="N10" s="1" t="s">
        <v>122</v>
      </c>
      <c r="O10" s="1" t="s">
        <v>123</v>
      </c>
      <c r="P10" s="1" t="s">
        <v>10</v>
      </c>
      <c r="Q10" s="55" t="s">
        <v>11</v>
      </c>
      <c r="R10" s="55" t="s">
        <v>2</v>
      </c>
    </row>
    <row r="11" spans="2:18" x14ac:dyDescent="0.25">
      <c r="B11" s="1" t="s">
        <v>167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10219460</v>
      </c>
      <c r="J11" s="1" t="s">
        <v>10</v>
      </c>
      <c r="K11" s="39">
        <v>0</v>
      </c>
      <c r="L11" s="39">
        <v>24942.93</v>
      </c>
      <c r="M11" s="1" t="s">
        <v>10</v>
      </c>
      <c r="N11" s="38">
        <v>1</v>
      </c>
      <c r="O11" s="38">
        <v>2.9700000000000001E-2</v>
      </c>
      <c r="P11" s="1" t="s">
        <v>10</v>
      </c>
      <c r="Q11" s="55" t="s">
        <v>11</v>
      </c>
      <c r="R11" s="55" t="s">
        <v>2</v>
      </c>
    </row>
    <row r="12" spans="2:18" x14ac:dyDescent="0.25">
      <c r="B12" s="1" t="s">
        <v>87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6215460</v>
      </c>
      <c r="J12" s="1" t="s">
        <v>10</v>
      </c>
      <c r="K12" s="39">
        <v>0</v>
      </c>
      <c r="L12" s="39">
        <v>12592.7</v>
      </c>
      <c r="M12" s="1" t="s">
        <v>10</v>
      </c>
      <c r="N12" s="38">
        <v>0.50490000000000002</v>
      </c>
      <c r="O12" s="38">
        <v>1.4999999999999999E-2</v>
      </c>
      <c r="P12" s="1" t="s">
        <v>10</v>
      </c>
      <c r="Q12" s="55" t="s">
        <v>11</v>
      </c>
      <c r="R12" s="55" t="s">
        <v>2</v>
      </c>
    </row>
    <row r="13" spans="2:18" x14ac:dyDescent="0.25">
      <c r="B13" s="1" t="s">
        <v>168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39">
        <v>0</v>
      </c>
      <c r="J13" s="1" t="s">
        <v>10</v>
      </c>
      <c r="K13" s="39">
        <v>0</v>
      </c>
      <c r="L13" s="39">
        <v>0</v>
      </c>
      <c r="M13" s="1" t="s">
        <v>10</v>
      </c>
      <c r="N13" s="44">
        <v>0</v>
      </c>
      <c r="O13" s="44">
        <v>0</v>
      </c>
      <c r="P13" s="1" t="s">
        <v>10</v>
      </c>
      <c r="Q13" s="55" t="s">
        <v>11</v>
      </c>
      <c r="R13" s="55" t="s">
        <v>2</v>
      </c>
    </row>
    <row r="14" spans="2:18" x14ac:dyDescent="0.25">
      <c r="B14" s="1" t="s">
        <v>169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39">
        <v>0</v>
      </c>
      <c r="J14" s="1" t="s">
        <v>10</v>
      </c>
      <c r="K14" s="39">
        <v>0</v>
      </c>
      <c r="L14" s="39">
        <v>0</v>
      </c>
      <c r="M14" s="1" t="s">
        <v>10</v>
      </c>
      <c r="N14" s="38">
        <v>0</v>
      </c>
      <c r="O14" s="38">
        <v>0</v>
      </c>
      <c r="P14" s="1" t="s">
        <v>10</v>
      </c>
      <c r="Q14" s="55" t="s">
        <v>11</v>
      </c>
      <c r="R14" s="55" t="s">
        <v>2</v>
      </c>
    </row>
    <row r="15" spans="2:18" x14ac:dyDescent="0.25">
      <c r="B15" s="1" t="s">
        <v>170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39">
        <v>6215460</v>
      </c>
      <c r="J15" s="1" t="s">
        <v>10</v>
      </c>
      <c r="K15" s="39">
        <v>0</v>
      </c>
      <c r="L15" s="39">
        <v>12592.7</v>
      </c>
      <c r="M15" s="1" t="s">
        <v>10</v>
      </c>
      <c r="N15" s="38">
        <v>0.50490000000000002</v>
      </c>
      <c r="O15" s="38">
        <v>1.4999999999999999E-2</v>
      </c>
      <c r="P15" s="1" t="s">
        <v>10</v>
      </c>
      <c r="Q15" s="55" t="s">
        <v>11</v>
      </c>
      <c r="R15" s="55" t="s">
        <v>2</v>
      </c>
    </row>
    <row r="16" spans="2:18" x14ac:dyDescent="0.25">
      <c r="B16" s="40" t="s">
        <v>171</v>
      </c>
      <c r="C16" s="41">
        <v>341016</v>
      </c>
      <c r="D16" s="40" t="s">
        <v>130</v>
      </c>
      <c r="E16" s="40" t="s">
        <v>172</v>
      </c>
      <c r="F16" s="41">
        <v>520037763</v>
      </c>
      <c r="G16" s="40" t="s">
        <v>173</v>
      </c>
      <c r="H16" s="40" t="s">
        <v>92</v>
      </c>
      <c r="I16" s="43">
        <v>1200000</v>
      </c>
      <c r="J16" s="43">
        <v>38.799999999999997</v>
      </c>
      <c r="K16" s="43">
        <v>0</v>
      </c>
      <c r="L16" s="43">
        <v>465.6</v>
      </c>
      <c r="M16" s="42">
        <v>1.41E-2</v>
      </c>
      <c r="N16" s="42">
        <v>1.8700000000000001E-2</v>
      </c>
      <c r="O16" s="42">
        <v>5.0000000000000001E-4</v>
      </c>
      <c r="P16" s="40" t="s">
        <v>10</v>
      </c>
      <c r="Q16" s="55" t="s">
        <v>11</v>
      </c>
      <c r="R16" s="55" t="s">
        <v>2</v>
      </c>
    </row>
    <row r="17" spans="2:18" x14ac:dyDescent="0.25">
      <c r="B17" s="40" t="s">
        <v>174</v>
      </c>
      <c r="C17" s="41">
        <v>1158823</v>
      </c>
      <c r="D17" s="40" t="s">
        <v>130</v>
      </c>
      <c r="E17" s="40" t="s">
        <v>172</v>
      </c>
      <c r="F17" s="41">
        <v>520042813</v>
      </c>
      <c r="G17" s="40" t="s">
        <v>175</v>
      </c>
      <c r="H17" s="40" t="s">
        <v>92</v>
      </c>
      <c r="I17" s="43">
        <v>3488639</v>
      </c>
      <c r="J17" s="43">
        <v>95.7</v>
      </c>
      <c r="K17" s="43">
        <v>0</v>
      </c>
      <c r="L17" s="43">
        <v>3338.63</v>
      </c>
      <c r="M17" s="42">
        <v>8.0000000000000002E-3</v>
      </c>
      <c r="N17" s="42">
        <v>0.1338</v>
      </c>
      <c r="O17" s="42">
        <v>4.0000000000000001E-3</v>
      </c>
      <c r="P17" s="40" t="s">
        <v>10</v>
      </c>
      <c r="Q17" s="55" t="s">
        <v>11</v>
      </c>
      <c r="R17" s="55" t="s">
        <v>2</v>
      </c>
    </row>
    <row r="18" spans="2:18" x14ac:dyDescent="0.25">
      <c r="B18" s="40" t="s">
        <v>176</v>
      </c>
      <c r="C18" s="41">
        <v>1141464</v>
      </c>
      <c r="D18" s="40" t="s">
        <v>130</v>
      </c>
      <c r="E18" s="40" t="s">
        <v>172</v>
      </c>
      <c r="F18" s="41">
        <v>513834606</v>
      </c>
      <c r="G18" s="40" t="s">
        <v>177</v>
      </c>
      <c r="H18" s="40" t="s">
        <v>92</v>
      </c>
      <c r="I18" s="43">
        <v>1026821</v>
      </c>
      <c r="J18" s="43">
        <v>781</v>
      </c>
      <c r="K18" s="43">
        <v>0</v>
      </c>
      <c r="L18" s="43">
        <v>8019.47</v>
      </c>
      <c r="M18" s="42">
        <v>1.44E-2</v>
      </c>
      <c r="N18" s="42">
        <v>0.32150000000000001</v>
      </c>
      <c r="O18" s="42">
        <v>9.4999999999999998E-3</v>
      </c>
      <c r="P18" s="40" t="s">
        <v>10</v>
      </c>
      <c r="Q18" s="55" t="s">
        <v>11</v>
      </c>
      <c r="R18" s="55" t="s">
        <v>2</v>
      </c>
    </row>
    <row r="19" spans="2:18" x14ac:dyDescent="0.25">
      <c r="B19" s="40" t="s">
        <v>178</v>
      </c>
      <c r="C19" s="41">
        <v>1173178</v>
      </c>
      <c r="D19" s="40" t="s">
        <v>130</v>
      </c>
      <c r="E19" s="40" t="s">
        <v>172</v>
      </c>
      <c r="F19" s="41">
        <v>540300522</v>
      </c>
      <c r="G19" s="40" t="s">
        <v>179</v>
      </c>
      <c r="H19" s="40" t="s">
        <v>92</v>
      </c>
      <c r="I19" s="43">
        <v>500000</v>
      </c>
      <c r="J19" s="43">
        <v>153.80000000000001</v>
      </c>
      <c r="K19" s="43">
        <v>0</v>
      </c>
      <c r="L19" s="43">
        <v>769</v>
      </c>
      <c r="M19" s="42">
        <v>0.1174</v>
      </c>
      <c r="N19" s="42">
        <v>3.0800000000000001E-2</v>
      </c>
      <c r="O19" s="42">
        <v>8.9999999999999998E-4</v>
      </c>
      <c r="P19" s="40" t="s">
        <v>10</v>
      </c>
      <c r="Q19" s="55" t="s">
        <v>11</v>
      </c>
      <c r="R19" s="55" t="s">
        <v>2</v>
      </c>
    </row>
    <row r="20" spans="2:18" x14ac:dyDescent="0.25">
      <c r="B20" s="1" t="s">
        <v>180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1" t="s">
        <v>10</v>
      </c>
      <c r="I20" s="39">
        <v>0</v>
      </c>
      <c r="J20" s="1" t="s">
        <v>10</v>
      </c>
      <c r="K20" s="39">
        <v>0</v>
      </c>
      <c r="L20" s="39">
        <v>0</v>
      </c>
      <c r="M20" s="1" t="s">
        <v>10</v>
      </c>
      <c r="N20" s="38">
        <v>0</v>
      </c>
      <c r="O20" s="38">
        <v>0</v>
      </c>
      <c r="P20" s="1" t="s">
        <v>10</v>
      </c>
      <c r="Q20" s="55" t="s">
        <v>11</v>
      </c>
      <c r="R20" s="55" t="s">
        <v>2</v>
      </c>
    </row>
    <row r="21" spans="2:18" x14ac:dyDescent="0.25">
      <c r="B21" s="1" t="s">
        <v>181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1" t="s">
        <v>10</v>
      </c>
      <c r="I21" s="1" t="s">
        <v>10</v>
      </c>
      <c r="J21" s="1" t="s">
        <v>10</v>
      </c>
      <c r="K21" s="1" t="s">
        <v>10</v>
      </c>
      <c r="L21" s="1" t="s">
        <v>10</v>
      </c>
      <c r="M21" s="1" t="s">
        <v>10</v>
      </c>
      <c r="N21" s="1" t="s">
        <v>10</v>
      </c>
      <c r="O21" s="1" t="s">
        <v>10</v>
      </c>
      <c r="P21" s="1" t="s">
        <v>10</v>
      </c>
      <c r="Q21" s="55" t="s">
        <v>11</v>
      </c>
      <c r="R21" s="55" t="s">
        <v>2</v>
      </c>
    </row>
    <row r="22" spans="2:18" x14ac:dyDescent="0.25">
      <c r="B22" s="1" t="s">
        <v>182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1" t="s">
        <v>10</v>
      </c>
      <c r="I22" s="1" t="s">
        <v>10</v>
      </c>
      <c r="J22" s="1" t="s">
        <v>10</v>
      </c>
      <c r="K22" s="1" t="s">
        <v>10</v>
      </c>
      <c r="L22" s="1" t="s">
        <v>10</v>
      </c>
      <c r="M22" s="1" t="s">
        <v>10</v>
      </c>
      <c r="N22" s="1" t="s">
        <v>10</v>
      </c>
      <c r="O22" s="1" t="s">
        <v>10</v>
      </c>
      <c r="P22" s="1" t="s">
        <v>10</v>
      </c>
      <c r="Q22" s="55" t="s">
        <v>11</v>
      </c>
      <c r="R22" s="55" t="s">
        <v>2</v>
      </c>
    </row>
    <row r="23" spans="2:18" x14ac:dyDescent="0.25">
      <c r="B23" s="1" t="s">
        <v>106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1" t="s">
        <v>10</v>
      </c>
      <c r="I23" s="39">
        <v>4004000</v>
      </c>
      <c r="J23" s="1" t="s">
        <v>10</v>
      </c>
      <c r="K23" s="39">
        <v>0</v>
      </c>
      <c r="L23" s="39">
        <v>12350.24</v>
      </c>
      <c r="M23" s="1" t="s">
        <v>10</v>
      </c>
      <c r="N23" s="38">
        <v>0.49509999999999998</v>
      </c>
      <c r="O23" s="38">
        <v>1.47E-2</v>
      </c>
      <c r="P23" s="1" t="s">
        <v>10</v>
      </c>
      <c r="Q23" s="55" t="s">
        <v>11</v>
      </c>
      <c r="R23" s="55" t="s">
        <v>2</v>
      </c>
    </row>
    <row r="24" spans="2:18" x14ac:dyDescent="0.25">
      <c r="B24" s="1" t="s">
        <v>160</v>
      </c>
      <c r="C24" s="1" t="s">
        <v>10</v>
      </c>
      <c r="D24" s="1" t="s">
        <v>10</v>
      </c>
      <c r="E24" s="1" t="s">
        <v>10</v>
      </c>
      <c r="F24" s="1" t="s">
        <v>10</v>
      </c>
      <c r="G24" s="1" t="s">
        <v>10</v>
      </c>
      <c r="H24" s="1" t="s">
        <v>10</v>
      </c>
      <c r="I24" s="39">
        <v>0</v>
      </c>
      <c r="J24" s="1" t="s">
        <v>10</v>
      </c>
      <c r="K24" s="39">
        <v>0</v>
      </c>
      <c r="L24" s="39">
        <v>0</v>
      </c>
      <c r="M24" s="1" t="s">
        <v>10</v>
      </c>
      <c r="N24" s="38">
        <v>0</v>
      </c>
      <c r="O24" s="38">
        <v>0</v>
      </c>
      <c r="P24" s="1" t="s">
        <v>10</v>
      </c>
      <c r="Q24" s="55" t="s">
        <v>11</v>
      </c>
      <c r="R24" s="55" t="s">
        <v>2</v>
      </c>
    </row>
    <row r="25" spans="2:18" x14ac:dyDescent="0.25">
      <c r="B25" s="1" t="s">
        <v>159</v>
      </c>
      <c r="C25" s="1" t="s">
        <v>10</v>
      </c>
      <c r="D25" s="1" t="s">
        <v>10</v>
      </c>
      <c r="E25" s="1" t="s">
        <v>10</v>
      </c>
      <c r="F25" s="1" t="s">
        <v>10</v>
      </c>
      <c r="G25" s="1" t="s">
        <v>10</v>
      </c>
      <c r="H25" s="1" t="s">
        <v>10</v>
      </c>
      <c r="I25" s="39">
        <v>4004000</v>
      </c>
      <c r="J25" s="1" t="s">
        <v>10</v>
      </c>
      <c r="K25" s="39">
        <v>0</v>
      </c>
      <c r="L25" s="39">
        <v>12350.24</v>
      </c>
      <c r="M25" s="1" t="s">
        <v>10</v>
      </c>
      <c r="N25" s="38">
        <v>0.49509999999999998</v>
      </c>
      <c r="O25" s="38">
        <v>1.47E-2</v>
      </c>
      <c r="P25" s="1" t="s">
        <v>10</v>
      </c>
      <c r="Q25" s="55" t="s">
        <v>11</v>
      </c>
      <c r="R25" s="55" t="s">
        <v>2</v>
      </c>
    </row>
    <row r="26" spans="2:18" x14ac:dyDescent="0.25">
      <c r="B26" s="40" t="s">
        <v>185</v>
      </c>
      <c r="C26" s="40" t="s">
        <v>186</v>
      </c>
      <c r="D26" s="40" t="s">
        <v>187</v>
      </c>
      <c r="E26" s="40" t="s">
        <v>183</v>
      </c>
      <c r="F26" s="41">
        <v>97979</v>
      </c>
      <c r="G26" s="40" t="s">
        <v>188</v>
      </c>
      <c r="H26" s="40" t="s">
        <v>52</v>
      </c>
      <c r="I26" s="43">
        <v>4000</v>
      </c>
      <c r="J26" s="43">
        <v>24848</v>
      </c>
      <c r="K26" s="43">
        <v>0</v>
      </c>
      <c r="L26" s="43">
        <v>3604.95</v>
      </c>
      <c r="M26" s="42">
        <v>0</v>
      </c>
      <c r="N26" s="42">
        <v>0.14449999999999999</v>
      </c>
      <c r="O26" s="42">
        <v>4.3E-3</v>
      </c>
      <c r="P26" s="41">
        <v>74297391</v>
      </c>
      <c r="Q26" s="55" t="s">
        <v>11</v>
      </c>
      <c r="R26" s="55" t="s">
        <v>2</v>
      </c>
    </row>
    <row r="27" spans="2:18" x14ac:dyDescent="0.25">
      <c r="B27" s="40" t="s">
        <v>189</v>
      </c>
      <c r="C27" s="40" t="s">
        <v>190</v>
      </c>
      <c r="D27" s="40" t="s">
        <v>191</v>
      </c>
      <c r="E27" s="40" t="s">
        <v>183</v>
      </c>
      <c r="F27" s="41">
        <v>520034356</v>
      </c>
      <c r="G27" s="40" t="s">
        <v>184</v>
      </c>
      <c r="H27" s="40" t="s">
        <v>58</v>
      </c>
      <c r="I27" s="43">
        <v>2000000</v>
      </c>
      <c r="J27" s="43">
        <v>109</v>
      </c>
      <c r="K27" s="43">
        <v>0</v>
      </c>
      <c r="L27" s="43">
        <v>8745.2900000000009</v>
      </c>
      <c r="M27" s="42">
        <v>3.9300000000000002E-2</v>
      </c>
      <c r="N27" s="42">
        <v>0.35060000000000002</v>
      </c>
      <c r="O27" s="42">
        <v>1.04E-2</v>
      </c>
      <c r="P27" s="41">
        <v>78551744</v>
      </c>
      <c r="Q27" s="55" t="s">
        <v>11</v>
      </c>
      <c r="R27" s="55" t="s">
        <v>2</v>
      </c>
    </row>
    <row r="28" spans="2:18" x14ac:dyDescent="0.25">
      <c r="B28" s="36" t="s">
        <v>108</v>
      </c>
      <c r="Q28" s="55" t="s">
        <v>11</v>
      </c>
      <c r="R28" s="55" t="s">
        <v>2</v>
      </c>
    </row>
    <row r="29" spans="2:18" x14ac:dyDescent="0.25">
      <c r="B29" s="36" t="s">
        <v>145</v>
      </c>
      <c r="Q29" s="55" t="s">
        <v>11</v>
      </c>
      <c r="R29" s="55" t="s">
        <v>2</v>
      </c>
    </row>
    <row r="30" spans="2:18" x14ac:dyDescent="0.25">
      <c r="B30" s="36" t="s">
        <v>146</v>
      </c>
      <c r="Q30" s="55" t="s">
        <v>11</v>
      </c>
      <c r="R30" s="55" t="s">
        <v>2</v>
      </c>
    </row>
    <row r="31" spans="2:18" x14ac:dyDescent="0.25">
      <c r="B31" s="36" t="s">
        <v>147</v>
      </c>
      <c r="Q31" s="55" t="s">
        <v>11</v>
      </c>
      <c r="R31" s="55" t="s">
        <v>2</v>
      </c>
    </row>
    <row r="32" spans="2:18" x14ac:dyDescent="0.25">
      <c r="B32" s="36" t="s">
        <v>148</v>
      </c>
      <c r="Q32" s="55" t="s">
        <v>11</v>
      </c>
      <c r="R32" s="55" t="s">
        <v>2</v>
      </c>
    </row>
    <row r="33" spans="2:16" x14ac:dyDescent="0.25">
      <c r="B33" s="55" t="s">
        <v>64</v>
      </c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</row>
    <row r="34" spans="2:16" x14ac:dyDescent="0.25">
      <c r="B34" s="55" t="s">
        <v>65</v>
      </c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</row>
  </sheetData>
  <mergeCells count="5">
    <mergeCell ref="B5:P5"/>
    <mergeCell ref="B33:P33"/>
    <mergeCell ref="B34:P34"/>
    <mergeCell ref="Q6:Q32"/>
    <mergeCell ref="R1:R3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Q53"/>
  <sheetViews>
    <sheetView rightToLeft="1" workbookViewId="0"/>
  </sheetViews>
  <sheetFormatPr defaultRowHeight="13.8" x14ac:dyDescent="0.25"/>
  <cols>
    <col min="1" max="1" width="3" customWidth="1"/>
    <col min="2" max="2" width="99" customWidth="1"/>
    <col min="3" max="3" width="14" customWidth="1"/>
    <col min="4" max="4" width="11" customWidth="1"/>
    <col min="5" max="5" width="12" customWidth="1"/>
    <col min="6" max="6" width="10" customWidth="1"/>
    <col min="7" max="8" width="14" customWidth="1"/>
    <col min="9" max="9" width="11" customWidth="1"/>
    <col min="10" max="10" width="24" customWidth="1"/>
    <col min="11" max="11" width="12" customWidth="1"/>
    <col min="12" max="12" width="22" customWidth="1"/>
    <col min="13" max="13" width="24" customWidth="1"/>
    <col min="14" max="14" width="23" customWidth="1"/>
    <col min="15" max="15" width="11" customWidth="1"/>
  </cols>
  <sheetData>
    <row r="1" spans="2:17" x14ac:dyDescent="0.25">
      <c r="B1" s="37" t="s">
        <v>0</v>
      </c>
      <c r="C1" s="37" t="s">
        <v>1</v>
      </c>
      <c r="Q1" s="56" t="s">
        <v>2</v>
      </c>
    </row>
    <row r="2" spans="2:17" x14ac:dyDescent="0.25">
      <c r="B2" s="37" t="s">
        <v>3</v>
      </c>
      <c r="C2" s="37" t="s">
        <v>4</v>
      </c>
      <c r="Q2" s="56" t="s">
        <v>2</v>
      </c>
    </row>
    <row r="3" spans="2:17" x14ac:dyDescent="0.25">
      <c r="B3" s="37" t="s">
        <v>5</v>
      </c>
      <c r="C3" s="37" t="s">
        <v>6</v>
      </c>
      <c r="Q3" s="56" t="s">
        <v>2</v>
      </c>
    </row>
    <row r="4" spans="2:17" x14ac:dyDescent="0.25">
      <c r="B4" s="37" t="s">
        <v>7</v>
      </c>
      <c r="C4" s="37">
        <v>299</v>
      </c>
      <c r="Q4" s="56" t="s">
        <v>2</v>
      </c>
    </row>
    <row r="5" spans="2:17" x14ac:dyDescent="0.25">
      <c r="B5" s="56" t="s">
        <v>8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Q5" s="56" t="s">
        <v>2</v>
      </c>
    </row>
    <row r="6" spans="2:17" x14ac:dyDescent="0.25">
      <c r="B6" s="3" t="s">
        <v>109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56" t="s">
        <v>11</v>
      </c>
      <c r="Q6" s="56" t="s">
        <v>2</v>
      </c>
    </row>
    <row r="7" spans="2:17" x14ac:dyDescent="0.25">
      <c r="B7" s="3" t="s">
        <v>192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56" t="s">
        <v>11</v>
      </c>
      <c r="Q7" s="56" t="s">
        <v>2</v>
      </c>
    </row>
    <row r="8" spans="2:17" x14ac:dyDescent="0.25">
      <c r="B8" s="1" t="s">
        <v>67</v>
      </c>
      <c r="C8" s="1" t="s">
        <v>68</v>
      </c>
      <c r="D8" s="1" t="s">
        <v>111</v>
      </c>
      <c r="E8" s="1" t="s">
        <v>69</v>
      </c>
      <c r="F8" s="1" t="s">
        <v>151</v>
      </c>
      <c r="G8" s="1" t="s">
        <v>72</v>
      </c>
      <c r="H8" s="3" t="s">
        <v>114</v>
      </c>
      <c r="I8" s="3" t="s">
        <v>115</v>
      </c>
      <c r="J8" s="3" t="s">
        <v>116</v>
      </c>
      <c r="K8" s="1" t="s">
        <v>75</v>
      </c>
      <c r="L8" s="1" t="s">
        <v>152</v>
      </c>
      <c r="M8" s="1" t="s">
        <v>76</v>
      </c>
      <c r="N8" s="1" t="s">
        <v>118</v>
      </c>
      <c r="O8" s="1" t="s">
        <v>10</v>
      </c>
      <c r="P8" s="56" t="s">
        <v>11</v>
      </c>
      <c r="Q8" s="56" t="s">
        <v>2</v>
      </c>
    </row>
    <row r="9" spans="2:17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3" t="s">
        <v>120</v>
      </c>
      <c r="I9" s="1" t="s">
        <v>10</v>
      </c>
      <c r="J9" s="1" t="s">
        <v>14</v>
      </c>
      <c r="K9" s="1" t="s">
        <v>14</v>
      </c>
      <c r="L9" s="1" t="s">
        <v>15</v>
      </c>
      <c r="M9" s="1" t="s">
        <v>15</v>
      </c>
      <c r="N9" s="1" t="s">
        <v>15</v>
      </c>
      <c r="O9" s="1" t="s">
        <v>10</v>
      </c>
      <c r="P9" s="56" t="s">
        <v>11</v>
      </c>
      <c r="Q9" s="56" t="s">
        <v>2</v>
      </c>
    </row>
    <row r="10" spans="2:17" x14ac:dyDescent="0.25">
      <c r="B10" s="1" t="s">
        <v>10</v>
      </c>
      <c r="C10" s="1" t="s">
        <v>16</v>
      </c>
      <c r="D10" s="1" t="s">
        <v>17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83</v>
      </c>
      <c r="L10" s="1" t="s">
        <v>84</v>
      </c>
      <c r="M10" s="1" t="s">
        <v>85</v>
      </c>
      <c r="N10" s="1" t="s">
        <v>121</v>
      </c>
      <c r="O10" s="1" t="s">
        <v>10</v>
      </c>
      <c r="P10" s="56" t="s">
        <v>11</v>
      </c>
      <c r="Q10" s="56" t="s">
        <v>2</v>
      </c>
    </row>
    <row r="11" spans="2:17" x14ac:dyDescent="0.25">
      <c r="B11" s="1" t="s">
        <v>193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3677031.95</v>
      </c>
      <c r="I11" s="1" t="s">
        <v>10</v>
      </c>
      <c r="J11" s="39">
        <v>6.48</v>
      </c>
      <c r="K11" s="39">
        <v>355818.05</v>
      </c>
      <c r="L11" s="1" t="s">
        <v>10</v>
      </c>
      <c r="M11" s="38">
        <v>1</v>
      </c>
      <c r="N11" s="38">
        <v>0.42320000000000002</v>
      </c>
      <c r="O11" s="1" t="s">
        <v>10</v>
      </c>
      <c r="P11" s="56" t="s">
        <v>11</v>
      </c>
      <c r="Q11" s="56" t="s">
        <v>2</v>
      </c>
    </row>
    <row r="12" spans="2:17" x14ac:dyDescent="0.25">
      <c r="B12" s="1" t="s">
        <v>87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3360069.95</v>
      </c>
      <c r="I12" s="1" t="s">
        <v>10</v>
      </c>
      <c r="J12" s="39">
        <v>0</v>
      </c>
      <c r="K12" s="39">
        <v>106246.72</v>
      </c>
      <c r="L12" s="1" t="s">
        <v>10</v>
      </c>
      <c r="M12" s="38">
        <v>0.29859999999999998</v>
      </c>
      <c r="N12" s="38">
        <v>0.12640000000000001</v>
      </c>
      <c r="O12" s="1" t="s">
        <v>10</v>
      </c>
      <c r="P12" s="56" t="s">
        <v>11</v>
      </c>
      <c r="Q12" s="56" t="s">
        <v>2</v>
      </c>
    </row>
    <row r="13" spans="2:17" x14ac:dyDescent="0.25">
      <c r="B13" s="1" t="s">
        <v>194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3149375</v>
      </c>
      <c r="I13" s="1" t="s">
        <v>10</v>
      </c>
      <c r="J13" s="39">
        <v>0</v>
      </c>
      <c r="K13" s="39">
        <v>88575.7</v>
      </c>
      <c r="L13" s="1" t="s">
        <v>10</v>
      </c>
      <c r="M13" s="38">
        <v>0.24890000000000001</v>
      </c>
      <c r="N13" s="38">
        <v>0.1053</v>
      </c>
      <c r="O13" s="1" t="s">
        <v>10</v>
      </c>
      <c r="P13" s="56" t="s">
        <v>11</v>
      </c>
      <c r="Q13" s="56" t="s">
        <v>2</v>
      </c>
    </row>
    <row r="14" spans="2:17" x14ac:dyDescent="0.25">
      <c r="B14" s="40" t="s">
        <v>195</v>
      </c>
      <c r="C14" s="41">
        <v>1148899</v>
      </c>
      <c r="D14" s="40" t="s">
        <v>130</v>
      </c>
      <c r="E14" s="41">
        <v>511776783</v>
      </c>
      <c r="F14" s="40" t="s">
        <v>196</v>
      </c>
      <c r="G14" s="40" t="s">
        <v>92</v>
      </c>
      <c r="H14" s="43">
        <v>230000</v>
      </c>
      <c r="I14" s="43">
        <v>1855</v>
      </c>
      <c r="J14" s="43">
        <v>0</v>
      </c>
      <c r="K14" s="43">
        <v>4266.5</v>
      </c>
      <c r="L14" s="42">
        <v>2.2000000000000001E-3</v>
      </c>
      <c r="M14" s="42">
        <v>1.2E-2</v>
      </c>
      <c r="N14" s="42">
        <v>5.1000000000000004E-3</v>
      </c>
      <c r="O14" s="40" t="s">
        <v>10</v>
      </c>
      <c r="P14" s="56" t="s">
        <v>11</v>
      </c>
      <c r="Q14" s="56" t="s">
        <v>2</v>
      </c>
    </row>
    <row r="15" spans="2:17" x14ac:dyDescent="0.25">
      <c r="B15" s="40" t="s">
        <v>197</v>
      </c>
      <c r="C15" s="41">
        <v>1148931</v>
      </c>
      <c r="D15" s="40" t="s">
        <v>130</v>
      </c>
      <c r="E15" s="41">
        <v>511776783</v>
      </c>
      <c r="F15" s="40" t="s">
        <v>196</v>
      </c>
      <c r="G15" s="40" t="s">
        <v>92</v>
      </c>
      <c r="H15" s="43">
        <v>180849</v>
      </c>
      <c r="I15" s="43">
        <v>1850</v>
      </c>
      <c r="J15" s="43">
        <v>0</v>
      </c>
      <c r="K15" s="43">
        <v>3345.71</v>
      </c>
      <c r="L15" s="42">
        <v>3.7000000000000002E-3</v>
      </c>
      <c r="M15" s="42">
        <v>9.4000000000000004E-3</v>
      </c>
      <c r="N15" s="42">
        <v>4.0000000000000001E-3</v>
      </c>
      <c r="O15" s="40" t="s">
        <v>10</v>
      </c>
      <c r="P15" s="56" t="s">
        <v>11</v>
      </c>
      <c r="Q15" s="56" t="s">
        <v>2</v>
      </c>
    </row>
    <row r="16" spans="2:17" x14ac:dyDescent="0.25">
      <c r="B16" s="40" t="s">
        <v>198</v>
      </c>
      <c r="C16" s="41">
        <v>1148907</v>
      </c>
      <c r="D16" s="40" t="s">
        <v>130</v>
      </c>
      <c r="E16" s="41">
        <v>511776783</v>
      </c>
      <c r="F16" s="40" t="s">
        <v>196</v>
      </c>
      <c r="G16" s="40" t="s">
        <v>92</v>
      </c>
      <c r="H16" s="43">
        <v>655000</v>
      </c>
      <c r="I16" s="43">
        <v>1845</v>
      </c>
      <c r="J16" s="43">
        <v>0</v>
      </c>
      <c r="K16" s="43">
        <v>12084.75</v>
      </c>
      <c r="L16" s="42">
        <v>1.8499999999999999E-2</v>
      </c>
      <c r="M16" s="42">
        <v>3.4000000000000002E-2</v>
      </c>
      <c r="N16" s="42">
        <v>1.44E-2</v>
      </c>
      <c r="O16" s="40" t="s">
        <v>10</v>
      </c>
      <c r="P16" s="56" t="s">
        <v>11</v>
      </c>
      <c r="Q16" s="56" t="s">
        <v>2</v>
      </c>
    </row>
    <row r="17" spans="2:17" x14ac:dyDescent="0.25">
      <c r="B17" s="40" t="s">
        <v>199</v>
      </c>
      <c r="C17" s="41">
        <v>1150184</v>
      </c>
      <c r="D17" s="40" t="s">
        <v>130</v>
      </c>
      <c r="E17" s="41">
        <v>511303661</v>
      </c>
      <c r="F17" s="40" t="s">
        <v>196</v>
      </c>
      <c r="G17" s="40" t="s">
        <v>92</v>
      </c>
      <c r="H17" s="43">
        <v>1039200</v>
      </c>
      <c r="I17" s="43">
        <v>2514</v>
      </c>
      <c r="J17" s="43">
        <v>0</v>
      </c>
      <c r="K17" s="43">
        <v>26125.49</v>
      </c>
      <c r="L17" s="42">
        <v>2.7400000000000001E-2</v>
      </c>
      <c r="M17" s="42">
        <v>7.3400000000000007E-2</v>
      </c>
      <c r="N17" s="42">
        <v>3.1099999999999999E-2</v>
      </c>
      <c r="O17" s="40" t="s">
        <v>10</v>
      </c>
      <c r="P17" s="56" t="s">
        <v>11</v>
      </c>
      <c r="Q17" s="56" t="s">
        <v>2</v>
      </c>
    </row>
    <row r="18" spans="2:17" x14ac:dyDescent="0.25">
      <c r="B18" s="40" t="s">
        <v>200</v>
      </c>
      <c r="C18" s="41">
        <v>1150259</v>
      </c>
      <c r="D18" s="40" t="s">
        <v>130</v>
      </c>
      <c r="E18" s="41">
        <v>511303661</v>
      </c>
      <c r="F18" s="40" t="s">
        <v>196</v>
      </c>
      <c r="G18" s="40" t="s">
        <v>92</v>
      </c>
      <c r="H18" s="43">
        <v>113000</v>
      </c>
      <c r="I18" s="43">
        <v>2783</v>
      </c>
      <c r="J18" s="43">
        <v>0</v>
      </c>
      <c r="K18" s="43">
        <v>3144.79</v>
      </c>
      <c r="L18" s="42">
        <v>2.8999999999999998E-3</v>
      </c>
      <c r="M18" s="42">
        <v>8.8000000000000005E-3</v>
      </c>
      <c r="N18" s="42">
        <v>3.7000000000000002E-3</v>
      </c>
      <c r="O18" s="40" t="s">
        <v>10</v>
      </c>
      <c r="P18" s="56" t="s">
        <v>11</v>
      </c>
      <c r="Q18" s="56" t="s">
        <v>2</v>
      </c>
    </row>
    <row r="19" spans="2:17" x14ac:dyDescent="0.25">
      <c r="B19" s="40" t="s">
        <v>201</v>
      </c>
      <c r="C19" s="41">
        <v>1196153</v>
      </c>
      <c r="D19" s="40" t="s">
        <v>130</v>
      </c>
      <c r="E19" s="41">
        <v>514884485</v>
      </c>
      <c r="F19" s="40" t="s">
        <v>196</v>
      </c>
      <c r="G19" s="40" t="s">
        <v>92</v>
      </c>
      <c r="H19" s="43">
        <v>216000</v>
      </c>
      <c r="I19" s="43">
        <v>5122</v>
      </c>
      <c r="J19" s="43">
        <v>0</v>
      </c>
      <c r="K19" s="43">
        <v>11063.52</v>
      </c>
      <c r="L19" s="42">
        <v>7.5399999999999995E-2</v>
      </c>
      <c r="M19" s="42">
        <v>3.1099999999999999E-2</v>
      </c>
      <c r="N19" s="42">
        <v>1.32E-2</v>
      </c>
      <c r="O19" s="40" t="s">
        <v>10</v>
      </c>
      <c r="P19" s="56" t="s">
        <v>11</v>
      </c>
      <c r="Q19" s="56" t="s">
        <v>2</v>
      </c>
    </row>
    <row r="20" spans="2:17" x14ac:dyDescent="0.25">
      <c r="B20" s="40" t="s">
        <v>202</v>
      </c>
      <c r="C20" s="41">
        <v>1143726</v>
      </c>
      <c r="D20" s="40" t="s">
        <v>130</v>
      </c>
      <c r="E20" s="41">
        <v>513534974</v>
      </c>
      <c r="F20" s="40" t="s">
        <v>196</v>
      </c>
      <c r="G20" s="40" t="s">
        <v>92</v>
      </c>
      <c r="H20" s="43">
        <v>320000</v>
      </c>
      <c r="I20" s="43">
        <v>3381</v>
      </c>
      <c r="J20" s="43">
        <v>0</v>
      </c>
      <c r="K20" s="43">
        <v>10819.2</v>
      </c>
      <c r="L20" s="42">
        <v>2E-3</v>
      </c>
      <c r="M20" s="42">
        <v>3.04E-2</v>
      </c>
      <c r="N20" s="42">
        <v>1.29E-2</v>
      </c>
      <c r="O20" s="40" t="s">
        <v>10</v>
      </c>
      <c r="P20" s="56" t="s">
        <v>11</v>
      </c>
      <c r="Q20" s="56" t="s">
        <v>2</v>
      </c>
    </row>
    <row r="21" spans="2:17" x14ac:dyDescent="0.25">
      <c r="B21" s="40" t="s">
        <v>203</v>
      </c>
      <c r="C21" s="41">
        <v>1148808</v>
      </c>
      <c r="D21" s="40" t="s">
        <v>130</v>
      </c>
      <c r="E21" s="41">
        <v>513765339</v>
      </c>
      <c r="F21" s="40" t="s">
        <v>196</v>
      </c>
      <c r="G21" s="40" t="s">
        <v>92</v>
      </c>
      <c r="H21" s="43">
        <v>330750</v>
      </c>
      <c r="I21" s="43">
        <v>1848</v>
      </c>
      <c r="J21" s="43">
        <v>0</v>
      </c>
      <c r="K21" s="43">
        <v>6112.26</v>
      </c>
      <c r="L21" s="42">
        <v>4.8999999999999998E-3</v>
      </c>
      <c r="M21" s="42">
        <v>1.72E-2</v>
      </c>
      <c r="N21" s="42">
        <v>7.3000000000000001E-3</v>
      </c>
      <c r="O21" s="40" t="s">
        <v>10</v>
      </c>
      <c r="P21" s="56" t="s">
        <v>11</v>
      </c>
      <c r="Q21" s="56" t="s">
        <v>2</v>
      </c>
    </row>
    <row r="22" spans="2:17" x14ac:dyDescent="0.25">
      <c r="B22" s="40" t="s">
        <v>204</v>
      </c>
      <c r="C22" s="41">
        <v>1146356</v>
      </c>
      <c r="D22" s="40" t="s">
        <v>130</v>
      </c>
      <c r="E22" s="41">
        <v>510938608</v>
      </c>
      <c r="F22" s="40" t="s">
        <v>196</v>
      </c>
      <c r="G22" s="40" t="s">
        <v>92</v>
      </c>
      <c r="H22" s="43">
        <v>20750</v>
      </c>
      <c r="I22" s="43">
        <v>18500</v>
      </c>
      <c r="J22" s="43">
        <v>0</v>
      </c>
      <c r="K22" s="43">
        <v>3838.75</v>
      </c>
      <c r="L22" s="42">
        <v>6.9999999999999999E-4</v>
      </c>
      <c r="M22" s="42">
        <v>1.0800000000000001E-2</v>
      </c>
      <c r="N22" s="42">
        <v>4.5999999999999999E-3</v>
      </c>
      <c r="O22" s="40" t="s">
        <v>10</v>
      </c>
      <c r="P22" s="56" t="s">
        <v>11</v>
      </c>
      <c r="Q22" s="56" t="s">
        <v>2</v>
      </c>
    </row>
    <row r="23" spans="2:17" x14ac:dyDescent="0.25">
      <c r="B23" s="40" t="s">
        <v>205</v>
      </c>
      <c r="C23" s="41">
        <v>1146331</v>
      </c>
      <c r="D23" s="40" t="s">
        <v>130</v>
      </c>
      <c r="E23" s="41">
        <v>510938608</v>
      </c>
      <c r="F23" s="40" t="s">
        <v>196</v>
      </c>
      <c r="G23" s="40" t="s">
        <v>92</v>
      </c>
      <c r="H23" s="43">
        <v>43826</v>
      </c>
      <c r="I23" s="43">
        <v>17740</v>
      </c>
      <c r="J23" s="43">
        <v>0</v>
      </c>
      <c r="K23" s="43">
        <v>7774.73</v>
      </c>
      <c r="L23" s="42">
        <v>4.1000000000000003E-3</v>
      </c>
      <c r="M23" s="42">
        <v>2.18E-2</v>
      </c>
      <c r="N23" s="42">
        <v>9.1999999999999998E-3</v>
      </c>
      <c r="O23" s="40" t="s">
        <v>10</v>
      </c>
      <c r="P23" s="56" t="s">
        <v>11</v>
      </c>
      <c r="Q23" s="56" t="s">
        <v>2</v>
      </c>
    </row>
    <row r="24" spans="2:17" x14ac:dyDescent="0.25">
      <c r="B24" s="1" t="s">
        <v>206</v>
      </c>
      <c r="C24" s="1" t="s">
        <v>10</v>
      </c>
      <c r="D24" s="1" t="s">
        <v>10</v>
      </c>
      <c r="E24" s="1" t="s">
        <v>10</v>
      </c>
      <c r="F24" s="1" t="s">
        <v>10</v>
      </c>
      <c r="G24" s="1" t="s">
        <v>10</v>
      </c>
      <c r="H24" s="39">
        <v>210694.95</v>
      </c>
      <c r="I24" s="1" t="s">
        <v>10</v>
      </c>
      <c r="J24" s="39">
        <v>0</v>
      </c>
      <c r="K24" s="39">
        <v>17671.03</v>
      </c>
      <c r="L24" s="1" t="s">
        <v>10</v>
      </c>
      <c r="M24" s="38">
        <v>4.9700000000000001E-2</v>
      </c>
      <c r="N24" s="38">
        <v>2.1000000000000001E-2</v>
      </c>
      <c r="O24" s="1" t="s">
        <v>10</v>
      </c>
      <c r="P24" s="56" t="s">
        <v>11</v>
      </c>
      <c r="Q24" s="56" t="s">
        <v>2</v>
      </c>
    </row>
    <row r="25" spans="2:17" x14ac:dyDescent="0.25">
      <c r="B25" s="40" t="s">
        <v>207</v>
      </c>
      <c r="C25" s="41">
        <v>1165828</v>
      </c>
      <c r="D25" s="40" t="s">
        <v>130</v>
      </c>
      <c r="E25" s="41">
        <v>514884485</v>
      </c>
      <c r="F25" s="40" t="s">
        <v>196</v>
      </c>
      <c r="G25" s="40" t="s">
        <v>92</v>
      </c>
      <c r="H25" s="43">
        <v>70975</v>
      </c>
      <c r="I25" s="43">
        <v>7594</v>
      </c>
      <c r="J25" s="43">
        <v>0</v>
      </c>
      <c r="K25" s="43">
        <v>5389.84</v>
      </c>
      <c r="L25" s="42">
        <v>4.1000000000000003E-3</v>
      </c>
      <c r="M25" s="42">
        <v>1.5100000000000001E-2</v>
      </c>
      <c r="N25" s="42">
        <v>6.4000000000000003E-3</v>
      </c>
      <c r="O25" s="40" t="s">
        <v>10</v>
      </c>
      <c r="P25" s="56" t="s">
        <v>11</v>
      </c>
      <c r="Q25" s="56" t="s">
        <v>2</v>
      </c>
    </row>
    <row r="26" spans="2:17" x14ac:dyDescent="0.25">
      <c r="B26" s="40" t="s">
        <v>208</v>
      </c>
      <c r="C26" s="41">
        <v>1165844</v>
      </c>
      <c r="D26" s="40" t="s">
        <v>130</v>
      </c>
      <c r="E26" s="41">
        <v>514884485</v>
      </c>
      <c r="F26" s="40" t="s">
        <v>196</v>
      </c>
      <c r="G26" s="40" t="s">
        <v>92</v>
      </c>
      <c r="H26" s="43">
        <v>123800</v>
      </c>
      <c r="I26" s="43">
        <v>8071</v>
      </c>
      <c r="J26" s="43">
        <v>0</v>
      </c>
      <c r="K26" s="43">
        <v>9991.9</v>
      </c>
      <c r="L26" s="42">
        <v>1.04E-2</v>
      </c>
      <c r="M26" s="42">
        <v>2.81E-2</v>
      </c>
      <c r="N26" s="42">
        <v>1.1900000000000001E-2</v>
      </c>
      <c r="O26" s="40" t="s">
        <v>10</v>
      </c>
      <c r="P26" s="56" t="s">
        <v>11</v>
      </c>
      <c r="Q26" s="56" t="s">
        <v>2</v>
      </c>
    </row>
    <row r="27" spans="2:17" x14ac:dyDescent="0.25">
      <c r="B27" s="40" t="s">
        <v>209</v>
      </c>
      <c r="C27" s="41">
        <v>1146612</v>
      </c>
      <c r="D27" s="40" t="s">
        <v>130</v>
      </c>
      <c r="E27" s="41">
        <v>510938608</v>
      </c>
      <c r="F27" s="40" t="s">
        <v>196</v>
      </c>
      <c r="G27" s="40" t="s">
        <v>92</v>
      </c>
      <c r="H27" s="43">
        <v>15919.95</v>
      </c>
      <c r="I27" s="43">
        <v>14380</v>
      </c>
      <c r="J27" s="43">
        <v>0</v>
      </c>
      <c r="K27" s="43">
        <v>2289.29</v>
      </c>
      <c r="L27" s="42">
        <v>2.8999999999999998E-3</v>
      </c>
      <c r="M27" s="42">
        <v>6.4000000000000003E-3</v>
      </c>
      <c r="N27" s="42">
        <v>2.7000000000000001E-3</v>
      </c>
      <c r="O27" s="40" t="s">
        <v>10</v>
      </c>
      <c r="P27" s="56" t="s">
        <v>11</v>
      </c>
      <c r="Q27" s="56" t="s">
        <v>2</v>
      </c>
    </row>
    <row r="28" spans="2:17" x14ac:dyDescent="0.25">
      <c r="B28" s="1" t="s">
        <v>210</v>
      </c>
      <c r="C28" s="1" t="s">
        <v>10</v>
      </c>
      <c r="D28" s="1" t="s">
        <v>10</v>
      </c>
      <c r="E28" s="1" t="s">
        <v>10</v>
      </c>
      <c r="F28" s="1" t="s">
        <v>10</v>
      </c>
      <c r="G28" s="1" t="s">
        <v>10</v>
      </c>
      <c r="H28" s="39">
        <v>0</v>
      </c>
      <c r="I28" s="1" t="s">
        <v>10</v>
      </c>
      <c r="J28" s="39">
        <v>0</v>
      </c>
      <c r="K28" s="39">
        <v>0</v>
      </c>
      <c r="L28" s="1" t="s">
        <v>10</v>
      </c>
      <c r="M28" s="38">
        <v>0</v>
      </c>
      <c r="N28" s="38">
        <v>0</v>
      </c>
      <c r="O28" s="1" t="s">
        <v>10</v>
      </c>
      <c r="P28" s="56" t="s">
        <v>11</v>
      </c>
      <c r="Q28" s="56" t="s">
        <v>2</v>
      </c>
    </row>
    <row r="29" spans="2:17" x14ac:dyDescent="0.25">
      <c r="B29" s="1" t="s">
        <v>211</v>
      </c>
      <c r="C29" s="1" t="s">
        <v>10</v>
      </c>
      <c r="D29" s="1" t="s">
        <v>10</v>
      </c>
      <c r="E29" s="1" t="s">
        <v>10</v>
      </c>
      <c r="F29" s="1" t="s">
        <v>10</v>
      </c>
      <c r="G29" s="1" t="s">
        <v>10</v>
      </c>
      <c r="H29" s="39">
        <v>0</v>
      </c>
      <c r="I29" s="1" t="s">
        <v>10</v>
      </c>
      <c r="J29" s="39">
        <v>0</v>
      </c>
      <c r="K29" s="39">
        <v>0</v>
      </c>
      <c r="L29" s="1" t="s">
        <v>10</v>
      </c>
      <c r="M29" s="38">
        <v>0</v>
      </c>
      <c r="N29" s="38">
        <v>0</v>
      </c>
      <c r="O29" s="1" t="s">
        <v>10</v>
      </c>
      <c r="P29" s="56" t="s">
        <v>11</v>
      </c>
      <c r="Q29" s="56" t="s">
        <v>2</v>
      </c>
    </row>
    <row r="30" spans="2:17" x14ac:dyDescent="0.25">
      <c r="B30" s="1" t="s">
        <v>212</v>
      </c>
      <c r="C30" s="1" t="s">
        <v>10</v>
      </c>
      <c r="D30" s="1" t="s">
        <v>10</v>
      </c>
      <c r="E30" s="1" t="s">
        <v>10</v>
      </c>
      <c r="F30" s="1" t="s">
        <v>10</v>
      </c>
      <c r="G30" s="1" t="s">
        <v>10</v>
      </c>
      <c r="H30" s="39">
        <v>0</v>
      </c>
      <c r="I30" s="1" t="s">
        <v>10</v>
      </c>
      <c r="J30" s="39">
        <v>0</v>
      </c>
      <c r="K30" s="39">
        <v>0</v>
      </c>
      <c r="L30" s="1" t="s">
        <v>10</v>
      </c>
      <c r="M30" s="38">
        <v>0</v>
      </c>
      <c r="N30" s="38">
        <v>0</v>
      </c>
      <c r="O30" s="1" t="s">
        <v>10</v>
      </c>
      <c r="P30" s="56" t="s">
        <v>11</v>
      </c>
      <c r="Q30" s="56" t="s">
        <v>2</v>
      </c>
    </row>
    <row r="31" spans="2:17" x14ac:dyDescent="0.25">
      <c r="B31" s="1" t="s">
        <v>213</v>
      </c>
      <c r="C31" s="1" t="s">
        <v>10</v>
      </c>
      <c r="D31" s="1" t="s">
        <v>10</v>
      </c>
      <c r="E31" s="1" t="s">
        <v>10</v>
      </c>
      <c r="F31" s="1" t="s">
        <v>10</v>
      </c>
      <c r="G31" s="1" t="s">
        <v>10</v>
      </c>
      <c r="H31" s="39">
        <v>0</v>
      </c>
      <c r="I31" s="1" t="s">
        <v>10</v>
      </c>
      <c r="J31" s="39">
        <v>0</v>
      </c>
      <c r="K31" s="39">
        <v>0</v>
      </c>
      <c r="L31" s="1" t="s">
        <v>10</v>
      </c>
      <c r="M31" s="38">
        <v>0</v>
      </c>
      <c r="N31" s="38">
        <v>0</v>
      </c>
      <c r="O31" s="1" t="s">
        <v>10</v>
      </c>
      <c r="P31" s="56" t="s">
        <v>11</v>
      </c>
      <c r="Q31" s="56" t="s">
        <v>2</v>
      </c>
    </row>
    <row r="32" spans="2:17" x14ac:dyDescent="0.25">
      <c r="B32" s="1" t="s">
        <v>106</v>
      </c>
      <c r="C32" s="1" t="s">
        <v>10</v>
      </c>
      <c r="D32" s="1" t="s">
        <v>10</v>
      </c>
      <c r="E32" s="1" t="s">
        <v>10</v>
      </c>
      <c r="F32" s="1" t="s">
        <v>10</v>
      </c>
      <c r="G32" s="1" t="s">
        <v>10</v>
      </c>
      <c r="H32" s="39">
        <v>316962</v>
      </c>
      <c r="I32" s="1" t="s">
        <v>10</v>
      </c>
      <c r="J32" s="39">
        <v>6.48</v>
      </c>
      <c r="K32" s="39">
        <v>249571.32</v>
      </c>
      <c r="L32" s="1" t="s">
        <v>10</v>
      </c>
      <c r="M32" s="38">
        <v>0.70140000000000002</v>
      </c>
      <c r="N32" s="38">
        <v>0.29680000000000001</v>
      </c>
      <c r="O32" s="1" t="s">
        <v>10</v>
      </c>
      <c r="P32" s="56" t="s">
        <v>11</v>
      </c>
      <c r="Q32" s="56" t="s">
        <v>2</v>
      </c>
    </row>
    <row r="33" spans="2:17" x14ac:dyDescent="0.25">
      <c r="B33" s="1" t="s">
        <v>214</v>
      </c>
      <c r="C33" s="1" t="s">
        <v>10</v>
      </c>
      <c r="D33" s="1" t="s">
        <v>10</v>
      </c>
      <c r="E33" s="1" t="s">
        <v>10</v>
      </c>
      <c r="F33" s="1" t="s">
        <v>10</v>
      </c>
      <c r="G33" s="1" t="s">
        <v>10</v>
      </c>
      <c r="H33" s="39">
        <v>316962</v>
      </c>
      <c r="I33" s="1" t="s">
        <v>10</v>
      </c>
      <c r="J33" s="39">
        <v>6.48</v>
      </c>
      <c r="K33" s="39">
        <v>249571.32</v>
      </c>
      <c r="L33" s="1" t="s">
        <v>10</v>
      </c>
      <c r="M33" s="38">
        <v>0.70140000000000002</v>
      </c>
      <c r="N33" s="38">
        <v>0.29680000000000001</v>
      </c>
      <c r="O33" s="1" t="s">
        <v>10</v>
      </c>
      <c r="P33" s="56" t="s">
        <v>11</v>
      </c>
      <c r="Q33" s="56" t="s">
        <v>2</v>
      </c>
    </row>
    <row r="34" spans="2:17" x14ac:dyDescent="0.25">
      <c r="B34" s="40" t="s">
        <v>215</v>
      </c>
      <c r="C34" s="40" t="s">
        <v>216</v>
      </c>
      <c r="D34" s="40" t="s">
        <v>187</v>
      </c>
      <c r="E34" s="41">
        <v>99341</v>
      </c>
      <c r="F34" s="40" t="s">
        <v>196</v>
      </c>
      <c r="G34" s="40" t="s">
        <v>52</v>
      </c>
      <c r="H34" s="43">
        <v>10300</v>
      </c>
      <c r="I34" s="43">
        <v>47763</v>
      </c>
      <c r="J34" s="43">
        <v>0</v>
      </c>
      <c r="K34" s="43">
        <v>17843.349999999999</v>
      </c>
      <c r="L34" s="42">
        <v>0</v>
      </c>
      <c r="M34" s="42">
        <v>5.0099999999999999E-2</v>
      </c>
      <c r="N34" s="42">
        <v>2.12E-2</v>
      </c>
      <c r="O34" s="41">
        <v>70632914</v>
      </c>
      <c r="P34" s="56" t="s">
        <v>11</v>
      </c>
      <c r="Q34" s="56" t="s">
        <v>2</v>
      </c>
    </row>
    <row r="35" spans="2:17" x14ac:dyDescent="0.25">
      <c r="B35" s="40" t="s">
        <v>217</v>
      </c>
      <c r="C35" s="40" t="s">
        <v>218</v>
      </c>
      <c r="D35" s="40" t="s">
        <v>187</v>
      </c>
      <c r="E35" s="41">
        <v>99237</v>
      </c>
      <c r="F35" s="40" t="s">
        <v>196</v>
      </c>
      <c r="G35" s="40" t="s">
        <v>52</v>
      </c>
      <c r="H35" s="43">
        <v>13733</v>
      </c>
      <c r="I35" s="43">
        <v>43680</v>
      </c>
      <c r="J35" s="43">
        <v>0</v>
      </c>
      <c r="K35" s="43">
        <v>21756.83</v>
      </c>
      <c r="L35" s="42">
        <v>0</v>
      </c>
      <c r="M35" s="42">
        <v>6.1100000000000002E-2</v>
      </c>
      <c r="N35" s="42">
        <v>2.5899999999999999E-2</v>
      </c>
      <c r="O35" s="41">
        <v>74463126</v>
      </c>
      <c r="P35" s="56" t="s">
        <v>11</v>
      </c>
      <c r="Q35" s="56" t="s">
        <v>2</v>
      </c>
    </row>
    <row r="36" spans="2:17" x14ac:dyDescent="0.25">
      <c r="B36" s="40" t="s">
        <v>219</v>
      </c>
      <c r="C36" s="40" t="s">
        <v>220</v>
      </c>
      <c r="D36" s="40" t="s">
        <v>221</v>
      </c>
      <c r="E36" s="41">
        <v>98403</v>
      </c>
      <c r="F36" s="40" t="s">
        <v>196</v>
      </c>
      <c r="G36" s="40" t="s">
        <v>52</v>
      </c>
      <c r="H36" s="43">
        <v>19000</v>
      </c>
      <c r="I36" s="43">
        <v>9236</v>
      </c>
      <c r="J36" s="43">
        <v>0</v>
      </c>
      <c r="K36" s="43">
        <v>6364.8</v>
      </c>
      <c r="L36" s="42">
        <v>4.0000000000000002E-4</v>
      </c>
      <c r="M36" s="42">
        <v>1.7899999999999999E-2</v>
      </c>
      <c r="N36" s="42">
        <v>7.6E-3</v>
      </c>
      <c r="O36" s="41">
        <v>77697514</v>
      </c>
      <c r="P36" s="56" t="s">
        <v>11</v>
      </c>
      <c r="Q36" s="56" t="s">
        <v>2</v>
      </c>
    </row>
    <row r="37" spans="2:17" x14ac:dyDescent="0.25">
      <c r="B37" s="40" t="s">
        <v>222</v>
      </c>
      <c r="C37" s="40" t="s">
        <v>223</v>
      </c>
      <c r="D37" s="40" t="s">
        <v>224</v>
      </c>
      <c r="E37" s="41">
        <v>97153</v>
      </c>
      <c r="F37" s="40" t="s">
        <v>196</v>
      </c>
      <c r="G37" s="40" t="s">
        <v>52</v>
      </c>
      <c r="H37" s="43">
        <v>63000</v>
      </c>
      <c r="I37" s="43">
        <v>16854</v>
      </c>
      <c r="J37" s="43">
        <v>0</v>
      </c>
      <c r="K37" s="43">
        <v>38511.56</v>
      </c>
      <c r="L37" s="42">
        <v>5.9999999999999995E-4</v>
      </c>
      <c r="M37" s="42">
        <v>0.1082</v>
      </c>
      <c r="N37" s="42">
        <v>4.58E-2</v>
      </c>
      <c r="O37" s="41">
        <v>77448736</v>
      </c>
      <c r="P37" s="56" t="s">
        <v>11</v>
      </c>
      <c r="Q37" s="56" t="s">
        <v>2</v>
      </c>
    </row>
    <row r="38" spans="2:17" x14ac:dyDescent="0.25">
      <c r="B38" s="40" t="s">
        <v>225</v>
      </c>
      <c r="C38" s="40" t="s">
        <v>226</v>
      </c>
      <c r="D38" s="40" t="s">
        <v>187</v>
      </c>
      <c r="E38" s="41">
        <v>97153</v>
      </c>
      <c r="F38" s="40" t="s">
        <v>196</v>
      </c>
      <c r="G38" s="40" t="s">
        <v>52</v>
      </c>
      <c r="H38" s="43">
        <v>11039</v>
      </c>
      <c r="I38" s="43">
        <v>40952</v>
      </c>
      <c r="J38" s="43">
        <v>6.48</v>
      </c>
      <c r="K38" s="43">
        <v>16403.03</v>
      </c>
      <c r="L38" s="42">
        <v>0</v>
      </c>
      <c r="M38" s="42">
        <v>4.6100000000000002E-2</v>
      </c>
      <c r="N38" s="42">
        <v>1.95E-2</v>
      </c>
      <c r="O38" s="41">
        <v>70486931</v>
      </c>
      <c r="P38" s="56" t="s">
        <v>11</v>
      </c>
      <c r="Q38" s="56" t="s">
        <v>2</v>
      </c>
    </row>
    <row r="39" spans="2:17" x14ac:dyDescent="0.25">
      <c r="B39" s="40" t="s">
        <v>227</v>
      </c>
      <c r="C39" s="40" t="s">
        <v>228</v>
      </c>
      <c r="D39" s="40" t="s">
        <v>229</v>
      </c>
      <c r="E39" s="41">
        <v>97153</v>
      </c>
      <c r="F39" s="40" t="s">
        <v>196</v>
      </c>
      <c r="G39" s="40" t="s">
        <v>52</v>
      </c>
      <c r="H39" s="43">
        <v>12570</v>
      </c>
      <c r="I39" s="43">
        <v>93137</v>
      </c>
      <c r="J39" s="43">
        <v>0</v>
      </c>
      <c r="K39" s="43">
        <v>42462.45</v>
      </c>
      <c r="L39" s="42">
        <v>6.9999999999999999E-4</v>
      </c>
      <c r="M39" s="42">
        <v>0.1193</v>
      </c>
      <c r="N39" s="42">
        <v>5.0500000000000003E-2</v>
      </c>
      <c r="O39" s="41">
        <v>74657628</v>
      </c>
      <c r="P39" s="56" t="s">
        <v>11</v>
      </c>
      <c r="Q39" s="56" t="s">
        <v>2</v>
      </c>
    </row>
    <row r="40" spans="2:17" x14ac:dyDescent="0.25">
      <c r="B40" s="40" t="s">
        <v>230</v>
      </c>
      <c r="C40" s="40" t="s">
        <v>231</v>
      </c>
      <c r="D40" s="40" t="s">
        <v>229</v>
      </c>
      <c r="E40" s="41">
        <v>99341</v>
      </c>
      <c r="F40" s="40" t="s">
        <v>196</v>
      </c>
      <c r="G40" s="40" t="s">
        <v>52</v>
      </c>
      <c r="H40" s="43">
        <v>12500</v>
      </c>
      <c r="I40" s="43">
        <v>96316</v>
      </c>
      <c r="J40" s="43">
        <v>0</v>
      </c>
      <c r="K40" s="43">
        <v>43667.27</v>
      </c>
      <c r="L40" s="42">
        <v>1E-3</v>
      </c>
      <c r="M40" s="42">
        <v>0.1227</v>
      </c>
      <c r="N40" s="42">
        <v>5.1900000000000002E-2</v>
      </c>
      <c r="O40" s="41">
        <v>75467613</v>
      </c>
      <c r="P40" s="56" t="s">
        <v>11</v>
      </c>
      <c r="Q40" s="56" t="s">
        <v>2</v>
      </c>
    </row>
    <row r="41" spans="2:17" x14ac:dyDescent="0.25">
      <c r="B41" s="40" t="s">
        <v>232</v>
      </c>
      <c r="C41" s="40" t="s">
        <v>233</v>
      </c>
      <c r="D41" s="40" t="s">
        <v>224</v>
      </c>
      <c r="E41" s="41">
        <v>93170</v>
      </c>
      <c r="F41" s="40" t="s">
        <v>196</v>
      </c>
      <c r="G41" s="40" t="s">
        <v>52</v>
      </c>
      <c r="H41" s="43">
        <v>48300</v>
      </c>
      <c r="I41" s="43">
        <v>2700</v>
      </c>
      <c r="J41" s="43">
        <v>0</v>
      </c>
      <c r="K41" s="43">
        <v>4729.97</v>
      </c>
      <c r="L41" s="42">
        <v>2.0000000000000001E-4</v>
      </c>
      <c r="M41" s="42">
        <v>1.3299999999999999E-2</v>
      </c>
      <c r="N41" s="42">
        <v>5.5999999999999999E-3</v>
      </c>
      <c r="O41" s="41">
        <v>74864851</v>
      </c>
      <c r="P41" s="56" t="s">
        <v>11</v>
      </c>
      <c r="Q41" s="56" t="s">
        <v>2</v>
      </c>
    </row>
    <row r="42" spans="2:17" x14ac:dyDescent="0.25">
      <c r="B42" s="40" t="s">
        <v>234</v>
      </c>
      <c r="C42" s="40" t="s">
        <v>235</v>
      </c>
      <c r="D42" s="40" t="s">
        <v>229</v>
      </c>
      <c r="E42" s="41">
        <v>99964</v>
      </c>
      <c r="F42" s="40" t="s">
        <v>196</v>
      </c>
      <c r="G42" s="40" t="s">
        <v>52</v>
      </c>
      <c r="H42" s="43">
        <v>31520</v>
      </c>
      <c r="I42" s="43">
        <v>33738.5</v>
      </c>
      <c r="J42" s="43">
        <v>0</v>
      </c>
      <c r="K42" s="43">
        <v>38570.879999999997</v>
      </c>
      <c r="L42" s="42">
        <v>3.3E-3</v>
      </c>
      <c r="M42" s="42">
        <v>0.1084</v>
      </c>
      <c r="N42" s="42">
        <v>4.5900000000000003E-2</v>
      </c>
      <c r="O42" s="41">
        <v>77414241</v>
      </c>
      <c r="P42" s="56" t="s">
        <v>11</v>
      </c>
      <c r="Q42" s="56" t="s">
        <v>2</v>
      </c>
    </row>
    <row r="43" spans="2:17" x14ac:dyDescent="0.25">
      <c r="B43" s="40" t="s">
        <v>236</v>
      </c>
      <c r="C43" s="40" t="s">
        <v>237</v>
      </c>
      <c r="D43" s="40" t="s">
        <v>187</v>
      </c>
      <c r="E43" s="41">
        <v>99343</v>
      </c>
      <c r="F43" s="40" t="s">
        <v>196</v>
      </c>
      <c r="G43" s="40" t="s">
        <v>52</v>
      </c>
      <c r="H43" s="43">
        <v>95000</v>
      </c>
      <c r="I43" s="43">
        <v>5590</v>
      </c>
      <c r="J43" s="43">
        <v>0</v>
      </c>
      <c r="K43" s="43">
        <v>19261.18</v>
      </c>
      <c r="L43" s="42">
        <v>2.0000000000000001E-4</v>
      </c>
      <c r="M43" s="42">
        <v>5.4100000000000002E-2</v>
      </c>
      <c r="N43" s="42">
        <v>2.29E-2</v>
      </c>
      <c r="O43" s="41">
        <v>76394998</v>
      </c>
      <c r="P43" s="56" t="s">
        <v>11</v>
      </c>
      <c r="Q43" s="56" t="s">
        <v>2</v>
      </c>
    </row>
    <row r="44" spans="2:17" x14ac:dyDescent="0.25">
      <c r="B44" s="1" t="s">
        <v>238</v>
      </c>
      <c r="C44" s="1" t="s">
        <v>10</v>
      </c>
      <c r="D44" s="1" t="s">
        <v>10</v>
      </c>
      <c r="E44" s="1" t="s">
        <v>10</v>
      </c>
      <c r="F44" s="1" t="s">
        <v>10</v>
      </c>
      <c r="G44" s="1" t="s">
        <v>10</v>
      </c>
      <c r="H44" s="39">
        <v>0</v>
      </c>
      <c r="I44" s="1" t="s">
        <v>10</v>
      </c>
      <c r="J44" s="39">
        <v>0</v>
      </c>
      <c r="K44" s="39">
        <v>0</v>
      </c>
      <c r="L44" s="1" t="s">
        <v>10</v>
      </c>
      <c r="M44" s="38">
        <v>0</v>
      </c>
      <c r="N44" s="38">
        <v>0</v>
      </c>
      <c r="O44" s="1" t="s">
        <v>10</v>
      </c>
      <c r="P44" s="56" t="s">
        <v>11</v>
      </c>
      <c r="Q44" s="56" t="s">
        <v>2</v>
      </c>
    </row>
    <row r="45" spans="2:17" x14ac:dyDescent="0.25">
      <c r="B45" s="1" t="s">
        <v>239</v>
      </c>
      <c r="C45" s="1" t="s">
        <v>10</v>
      </c>
      <c r="D45" s="1" t="s">
        <v>10</v>
      </c>
      <c r="E45" s="1" t="s">
        <v>10</v>
      </c>
      <c r="F45" s="1" t="s">
        <v>10</v>
      </c>
      <c r="G45" s="1" t="s">
        <v>10</v>
      </c>
      <c r="H45" s="39">
        <v>0</v>
      </c>
      <c r="I45" s="1" t="s">
        <v>10</v>
      </c>
      <c r="J45" s="39">
        <v>0</v>
      </c>
      <c r="K45" s="39">
        <v>0</v>
      </c>
      <c r="L45" s="1" t="s">
        <v>10</v>
      </c>
      <c r="M45" s="38">
        <v>0</v>
      </c>
      <c r="N45" s="38">
        <v>0</v>
      </c>
      <c r="O45" s="1" t="s">
        <v>10</v>
      </c>
      <c r="P45" s="56" t="s">
        <v>11</v>
      </c>
      <c r="Q45" s="56" t="s">
        <v>2</v>
      </c>
    </row>
    <row r="46" spans="2:17" x14ac:dyDescent="0.25">
      <c r="B46" s="1" t="s">
        <v>213</v>
      </c>
      <c r="C46" s="1" t="s">
        <v>10</v>
      </c>
      <c r="D46" s="1" t="s">
        <v>10</v>
      </c>
      <c r="E46" s="1" t="s">
        <v>10</v>
      </c>
      <c r="F46" s="1" t="s">
        <v>10</v>
      </c>
      <c r="G46" s="1" t="s">
        <v>10</v>
      </c>
      <c r="H46" s="39">
        <v>0</v>
      </c>
      <c r="I46" s="1" t="s">
        <v>10</v>
      </c>
      <c r="J46" s="39">
        <v>0</v>
      </c>
      <c r="K46" s="39">
        <v>0</v>
      </c>
      <c r="L46" s="1" t="s">
        <v>10</v>
      </c>
      <c r="M46" s="38">
        <v>0</v>
      </c>
      <c r="N46" s="38">
        <v>0</v>
      </c>
      <c r="O46" s="1" t="s">
        <v>10</v>
      </c>
      <c r="P46" s="56" t="s">
        <v>11</v>
      </c>
      <c r="Q46" s="56" t="s">
        <v>2</v>
      </c>
    </row>
    <row r="47" spans="2:17" x14ac:dyDescent="0.25">
      <c r="B47" s="36" t="s">
        <v>108</v>
      </c>
      <c r="P47" s="56" t="s">
        <v>11</v>
      </c>
      <c r="Q47" s="56" t="s">
        <v>2</v>
      </c>
    </row>
    <row r="48" spans="2:17" x14ac:dyDescent="0.25">
      <c r="B48" s="36" t="s">
        <v>145</v>
      </c>
      <c r="P48" s="56" t="s">
        <v>11</v>
      </c>
      <c r="Q48" s="56" t="s">
        <v>2</v>
      </c>
    </row>
    <row r="49" spans="2:17" x14ac:dyDescent="0.25">
      <c r="B49" s="36" t="s">
        <v>146</v>
      </c>
      <c r="P49" s="56" t="s">
        <v>11</v>
      </c>
      <c r="Q49" s="56" t="s">
        <v>2</v>
      </c>
    </row>
    <row r="50" spans="2:17" x14ac:dyDescent="0.25">
      <c r="B50" s="36" t="s">
        <v>147</v>
      </c>
      <c r="P50" s="56" t="s">
        <v>11</v>
      </c>
      <c r="Q50" s="56" t="s">
        <v>2</v>
      </c>
    </row>
    <row r="51" spans="2:17" x14ac:dyDescent="0.25">
      <c r="B51" s="36" t="s">
        <v>148</v>
      </c>
      <c r="P51" s="56" t="s">
        <v>11</v>
      </c>
      <c r="Q51" s="56" t="s">
        <v>2</v>
      </c>
    </row>
    <row r="52" spans="2:17" x14ac:dyDescent="0.25">
      <c r="B52" s="56" t="s">
        <v>64</v>
      </c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</row>
    <row r="53" spans="2:17" x14ac:dyDescent="0.25">
      <c r="B53" s="56" t="s">
        <v>65</v>
      </c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</row>
  </sheetData>
  <mergeCells count="5">
    <mergeCell ref="B5:O5"/>
    <mergeCell ref="B52:O52"/>
    <mergeCell ref="B53:O53"/>
    <mergeCell ref="P6:P51"/>
    <mergeCell ref="Q1:Q5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R28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4" customWidth="1"/>
    <col min="4" max="4" width="11" customWidth="1"/>
    <col min="5" max="5" width="12" customWidth="1"/>
    <col min="6" max="6" width="14" customWidth="1"/>
    <col min="7" max="7" width="7" customWidth="1"/>
    <col min="8" max="8" width="11" customWidth="1"/>
    <col min="9" max="10" width="14" customWidth="1"/>
    <col min="11" max="11" width="12" customWidth="1"/>
    <col min="12" max="12" width="11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2:18" x14ac:dyDescent="0.25">
      <c r="B1" s="37" t="s">
        <v>0</v>
      </c>
      <c r="C1" s="37" t="s">
        <v>1</v>
      </c>
      <c r="R1" s="57" t="s">
        <v>2</v>
      </c>
    </row>
    <row r="2" spans="2:18" x14ac:dyDescent="0.25">
      <c r="B2" s="37" t="s">
        <v>3</v>
      </c>
      <c r="C2" s="37" t="s">
        <v>4</v>
      </c>
      <c r="R2" s="57" t="s">
        <v>2</v>
      </c>
    </row>
    <row r="3" spans="2:18" x14ac:dyDescent="0.25">
      <c r="B3" s="37" t="s">
        <v>5</v>
      </c>
      <c r="C3" s="37" t="s">
        <v>6</v>
      </c>
      <c r="R3" s="57" t="s">
        <v>2</v>
      </c>
    </row>
    <row r="4" spans="2:18" x14ac:dyDescent="0.25">
      <c r="B4" s="37" t="s">
        <v>7</v>
      </c>
      <c r="C4" s="37">
        <v>299</v>
      </c>
      <c r="R4" s="57" t="s">
        <v>2</v>
      </c>
    </row>
    <row r="5" spans="2:18" x14ac:dyDescent="0.25">
      <c r="B5" s="57" t="s">
        <v>8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R5" s="57" t="s">
        <v>2</v>
      </c>
    </row>
    <row r="6" spans="2:18" x14ac:dyDescent="0.25">
      <c r="B6" s="3" t="s">
        <v>109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57" t="s">
        <v>11</v>
      </c>
      <c r="R6" s="57" t="s">
        <v>2</v>
      </c>
    </row>
    <row r="7" spans="2:18" x14ac:dyDescent="0.25">
      <c r="B7" s="3" t="s">
        <v>240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57" t="s">
        <v>11</v>
      </c>
      <c r="R7" s="57" t="s">
        <v>2</v>
      </c>
    </row>
    <row r="8" spans="2:18" x14ac:dyDescent="0.25">
      <c r="B8" s="1" t="s">
        <v>67</v>
      </c>
      <c r="C8" s="1" t="s">
        <v>68</v>
      </c>
      <c r="D8" s="1" t="s">
        <v>111</v>
      </c>
      <c r="E8" s="1" t="s">
        <v>69</v>
      </c>
      <c r="F8" s="1" t="s">
        <v>151</v>
      </c>
      <c r="G8" s="1" t="s">
        <v>70</v>
      </c>
      <c r="H8" s="1" t="s">
        <v>71</v>
      </c>
      <c r="I8" s="1" t="s">
        <v>72</v>
      </c>
      <c r="J8" s="3" t="s">
        <v>114</v>
      </c>
      <c r="K8" s="3" t="s">
        <v>115</v>
      </c>
      <c r="L8" s="1" t="s">
        <v>75</v>
      </c>
      <c r="M8" s="1" t="s">
        <v>152</v>
      </c>
      <c r="N8" s="1" t="s">
        <v>76</v>
      </c>
      <c r="O8" s="1" t="s">
        <v>118</v>
      </c>
      <c r="P8" s="1" t="s">
        <v>10</v>
      </c>
      <c r="Q8" s="57" t="s">
        <v>11</v>
      </c>
      <c r="R8" s="57" t="s">
        <v>2</v>
      </c>
    </row>
    <row r="9" spans="2:18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1" t="s">
        <v>10</v>
      </c>
      <c r="J9" s="3" t="s">
        <v>120</v>
      </c>
      <c r="K9" s="1" t="s">
        <v>10</v>
      </c>
      <c r="L9" s="1" t="s">
        <v>14</v>
      </c>
      <c r="M9" s="1" t="s">
        <v>15</v>
      </c>
      <c r="N9" s="1" t="s">
        <v>15</v>
      </c>
      <c r="O9" s="1" t="s">
        <v>15</v>
      </c>
      <c r="P9" s="1" t="s">
        <v>10</v>
      </c>
      <c r="Q9" s="57" t="s">
        <v>11</v>
      </c>
      <c r="R9" s="57" t="s">
        <v>2</v>
      </c>
    </row>
    <row r="10" spans="2:18" x14ac:dyDescent="0.25">
      <c r="B10" s="1" t="s">
        <v>10</v>
      </c>
      <c r="C10" s="1" t="s">
        <v>16</v>
      </c>
      <c r="D10" s="1" t="s">
        <v>17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121</v>
      </c>
      <c r="N10" s="1" t="s">
        <v>122</v>
      </c>
      <c r="O10" s="1" t="s">
        <v>123</v>
      </c>
      <c r="P10" s="1" t="s">
        <v>10</v>
      </c>
      <c r="Q10" s="57" t="s">
        <v>11</v>
      </c>
      <c r="R10" s="57" t="s">
        <v>2</v>
      </c>
    </row>
    <row r="11" spans="2:18" x14ac:dyDescent="0.25">
      <c r="B11" s="1" t="s">
        <v>241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39">
        <v>3390.46</v>
      </c>
      <c r="K11" s="1" t="s">
        <v>10</v>
      </c>
      <c r="L11" s="39">
        <v>15634.58</v>
      </c>
      <c r="M11" s="1" t="s">
        <v>10</v>
      </c>
      <c r="N11" s="38">
        <v>1</v>
      </c>
      <c r="O11" s="38">
        <v>1.8599999999999998E-2</v>
      </c>
      <c r="P11" s="1" t="s">
        <v>10</v>
      </c>
      <c r="Q11" s="57" t="s">
        <v>11</v>
      </c>
      <c r="R11" s="57" t="s">
        <v>2</v>
      </c>
    </row>
    <row r="12" spans="2:18" x14ac:dyDescent="0.25">
      <c r="B12" s="1" t="s">
        <v>87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39">
        <v>0</v>
      </c>
      <c r="K12" s="1" t="s">
        <v>10</v>
      </c>
      <c r="L12" s="39">
        <v>0</v>
      </c>
      <c r="M12" s="1" t="s">
        <v>10</v>
      </c>
      <c r="N12" s="38">
        <v>0</v>
      </c>
      <c r="O12" s="38">
        <v>0</v>
      </c>
      <c r="P12" s="1" t="s">
        <v>10</v>
      </c>
      <c r="Q12" s="57" t="s">
        <v>11</v>
      </c>
      <c r="R12" s="57" t="s">
        <v>2</v>
      </c>
    </row>
    <row r="13" spans="2:18" x14ac:dyDescent="0.25">
      <c r="B13" s="1" t="s">
        <v>242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39">
        <v>0</v>
      </c>
      <c r="K13" s="1" t="s">
        <v>10</v>
      </c>
      <c r="L13" s="39">
        <v>0</v>
      </c>
      <c r="M13" s="1" t="s">
        <v>10</v>
      </c>
      <c r="N13" s="38">
        <v>0</v>
      </c>
      <c r="O13" s="38">
        <v>0</v>
      </c>
      <c r="P13" s="1" t="s">
        <v>10</v>
      </c>
      <c r="Q13" s="57" t="s">
        <v>11</v>
      </c>
      <c r="R13" s="57" t="s">
        <v>2</v>
      </c>
    </row>
    <row r="14" spans="2:18" x14ac:dyDescent="0.25">
      <c r="B14" s="1" t="s">
        <v>243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1" t="s">
        <v>10</v>
      </c>
      <c r="J14" s="39">
        <v>0</v>
      </c>
      <c r="K14" s="1" t="s">
        <v>10</v>
      </c>
      <c r="L14" s="39">
        <v>0</v>
      </c>
      <c r="M14" s="1" t="s">
        <v>10</v>
      </c>
      <c r="N14" s="38">
        <v>0</v>
      </c>
      <c r="O14" s="38">
        <v>0</v>
      </c>
      <c r="P14" s="1" t="s">
        <v>10</v>
      </c>
      <c r="Q14" s="57" t="s">
        <v>11</v>
      </c>
      <c r="R14" s="57" t="s">
        <v>2</v>
      </c>
    </row>
    <row r="15" spans="2:18" x14ac:dyDescent="0.25">
      <c r="B15" s="1" t="s">
        <v>167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1" t="s">
        <v>10</v>
      </c>
      <c r="J15" s="39">
        <v>0</v>
      </c>
      <c r="K15" s="1" t="s">
        <v>10</v>
      </c>
      <c r="L15" s="39">
        <v>0</v>
      </c>
      <c r="M15" s="1" t="s">
        <v>10</v>
      </c>
      <c r="N15" s="38">
        <v>0</v>
      </c>
      <c r="O15" s="38">
        <v>0</v>
      </c>
      <c r="P15" s="1" t="s">
        <v>10</v>
      </c>
      <c r="Q15" s="57" t="s">
        <v>11</v>
      </c>
      <c r="R15" s="57" t="s">
        <v>2</v>
      </c>
    </row>
    <row r="16" spans="2:18" x14ac:dyDescent="0.25">
      <c r="B16" s="1" t="s">
        <v>212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39">
        <v>0</v>
      </c>
      <c r="K16" s="1" t="s">
        <v>10</v>
      </c>
      <c r="L16" s="39">
        <v>0</v>
      </c>
      <c r="M16" s="1" t="s">
        <v>10</v>
      </c>
      <c r="N16" s="38">
        <v>0</v>
      </c>
      <c r="O16" s="38">
        <v>0</v>
      </c>
      <c r="P16" s="1" t="s">
        <v>10</v>
      </c>
      <c r="Q16" s="57" t="s">
        <v>11</v>
      </c>
      <c r="R16" s="57" t="s">
        <v>2</v>
      </c>
    </row>
    <row r="17" spans="2:18" x14ac:dyDescent="0.25">
      <c r="B17" s="1" t="s">
        <v>106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39">
        <v>3390.46</v>
      </c>
      <c r="K17" s="1" t="s">
        <v>10</v>
      </c>
      <c r="L17" s="39">
        <v>15634.58</v>
      </c>
      <c r="M17" s="1" t="s">
        <v>10</v>
      </c>
      <c r="N17" s="38">
        <v>1</v>
      </c>
      <c r="O17" s="38">
        <v>1.8599999999999998E-2</v>
      </c>
      <c r="P17" s="1" t="s">
        <v>10</v>
      </c>
      <c r="Q17" s="57" t="s">
        <v>11</v>
      </c>
      <c r="R17" s="57" t="s">
        <v>2</v>
      </c>
    </row>
    <row r="18" spans="2:18" x14ac:dyDescent="0.25">
      <c r="B18" s="1" t="s">
        <v>242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39">
        <v>3390.46</v>
      </c>
      <c r="K18" s="1" t="s">
        <v>10</v>
      </c>
      <c r="L18" s="39">
        <v>15634.58</v>
      </c>
      <c r="M18" s="1" t="s">
        <v>10</v>
      </c>
      <c r="N18" s="38">
        <v>1</v>
      </c>
      <c r="O18" s="38">
        <v>1.8599999999999998E-2</v>
      </c>
      <c r="P18" s="1" t="s">
        <v>10</v>
      </c>
      <c r="Q18" s="57" t="s">
        <v>11</v>
      </c>
      <c r="R18" s="57" t="s">
        <v>2</v>
      </c>
    </row>
    <row r="19" spans="2:18" x14ac:dyDescent="0.25">
      <c r="B19" s="40" t="s">
        <v>244</v>
      </c>
      <c r="C19" s="40" t="s">
        <v>245</v>
      </c>
      <c r="D19" s="40" t="s">
        <v>187</v>
      </c>
      <c r="E19" s="41">
        <v>93164</v>
      </c>
      <c r="F19" s="40" t="s">
        <v>246</v>
      </c>
      <c r="G19" s="40" t="s">
        <v>247</v>
      </c>
      <c r="H19" s="40" t="s">
        <v>132</v>
      </c>
      <c r="I19" s="40" t="s">
        <v>52</v>
      </c>
      <c r="J19" s="43">
        <v>3390.46</v>
      </c>
      <c r="K19" s="43">
        <v>127139.39</v>
      </c>
      <c r="L19" s="43">
        <v>15634.58</v>
      </c>
      <c r="M19" s="42">
        <v>0</v>
      </c>
      <c r="N19" s="42">
        <v>1</v>
      </c>
      <c r="O19" s="42">
        <v>1.8599999999999998E-2</v>
      </c>
      <c r="P19" s="41">
        <v>77501682</v>
      </c>
      <c r="Q19" s="57" t="s">
        <v>11</v>
      </c>
      <c r="R19" s="57" t="s">
        <v>2</v>
      </c>
    </row>
    <row r="20" spans="2:18" x14ac:dyDescent="0.25">
      <c r="B20" s="1" t="s">
        <v>243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1" t="s">
        <v>10</v>
      </c>
      <c r="I20" s="1" t="s">
        <v>10</v>
      </c>
      <c r="J20" s="39">
        <v>0</v>
      </c>
      <c r="K20" s="1" t="s">
        <v>10</v>
      </c>
      <c r="L20" s="39">
        <v>0</v>
      </c>
      <c r="M20" s="1" t="s">
        <v>10</v>
      </c>
      <c r="N20" s="38">
        <v>0</v>
      </c>
      <c r="O20" s="38">
        <v>0</v>
      </c>
      <c r="P20" s="1" t="s">
        <v>10</v>
      </c>
      <c r="Q20" s="57" t="s">
        <v>11</v>
      </c>
      <c r="R20" s="57" t="s">
        <v>2</v>
      </c>
    </row>
    <row r="21" spans="2:18" x14ac:dyDescent="0.25">
      <c r="B21" s="1" t="s">
        <v>167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1" t="s">
        <v>10</v>
      </c>
      <c r="I21" s="1" t="s">
        <v>10</v>
      </c>
      <c r="J21" s="39">
        <v>0</v>
      </c>
      <c r="K21" s="1" t="s">
        <v>10</v>
      </c>
      <c r="L21" s="39">
        <v>0</v>
      </c>
      <c r="M21" s="1" t="s">
        <v>10</v>
      </c>
      <c r="N21" s="38">
        <v>0</v>
      </c>
      <c r="O21" s="38">
        <v>0</v>
      </c>
      <c r="P21" s="1" t="s">
        <v>10</v>
      </c>
      <c r="Q21" s="57" t="s">
        <v>11</v>
      </c>
      <c r="R21" s="57" t="s">
        <v>2</v>
      </c>
    </row>
    <row r="22" spans="2:18" x14ac:dyDescent="0.25">
      <c r="B22" s="1" t="s">
        <v>212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1" t="s">
        <v>10</v>
      </c>
      <c r="I22" s="1" t="s">
        <v>10</v>
      </c>
      <c r="J22" s="39">
        <v>0</v>
      </c>
      <c r="K22" s="1" t="s">
        <v>10</v>
      </c>
      <c r="L22" s="39">
        <v>0</v>
      </c>
      <c r="M22" s="1" t="s">
        <v>10</v>
      </c>
      <c r="N22" s="38">
        <v>0</v>
      </c>
      <c r="O22" s="38">
        <v>0</v>
      </c>
      <c r="P22" s="1" t="s">
        <v>10</v>
      </c>
      <c r="Q22" s="57" t="s">
        <v>11</v>
      </c>
      <c r="R22" s="57" t="s">
        <v>2</v>
      </c>
    </row>
    <row r="23" spans="2:18" x14ac:dyDescent="0.25">
      <c r="B23" s="36" t="s">
        <v>108</v>
      </c>
      <c r="Q23" s="57" t="s">
        <v>11</v>
      </c>
      <c r="R23" s="57" t="s">
        <v>2</v>
      </c>
    </row>
    <row r="24" spans="2:18" x14ac:dyDescent="0.25">
      <c r="B24" s="36" t="s">
        <v>145</v>
      </c>
      <c r="Q24" s="57" t="s">
        <v>11</v>
      </c>
      <c r="R24" s="57" t="s">
        <v>2</v>
      </c>
    </row>
    <row r="25" spans="2:18" x14ac:dyDescent="0.25">
      <c r="B25" s="36" t="s">
        <v>146</v>
      </c>
      <c r="Q25" s="57" t="s">
        <v>11</v>
      </c>
      <c r="R25" s="57" t="s">
        <v>2</v>
      </c>
    </row>
    <row r="26" spans="2:18" x14ac:dyDescent="0.25">
      <c r="B26" s="36" t="s">
        <v>147</v>
      </c>
      <c r="Q26" s="57" t="s">
        <v>11</v>
      </c>
      <c r="R26" s="57" t="s">
        <v>2</v>
      </c>
    </row>
    <row r="27" spans="2:18" x14ac:dyDescent="0.25">
      <c r="B27" s="57" t="s">
        <v>64</v>
      </c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</row>
    <row r="28" spans="2:18" x14ac:dyDescent="0.25">
      <c r="B28" s="57" t="s">
        <v>65</v>
      </c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</row>
  </sheetData>
  <mergeCells count="5">
    <mergeCell ref="B5:P5"/>
    <mergeCell ref="B27:P27"/>
    <mergeCell ref="B28:P28"/>
    <mergeCell ref="Q6:Q26"/>
    <mergeCell ref="R1:R2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O22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4" width="11" customWidth="1"/>
    <col min="5" max="5" width="16" customWidth="1"/>
    <col min="6" max="6" width="10" customWidth="1"/>
    <col min="7" max="7" width="14" customWidth="1"/>
    <col min="8" max="8" width="8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5" x14ac:dyDescent="0.25">
      <c r="B1" s="37" t="s">
        <v>0</v>
      </c>
      <c r="C1" s="37" t="s">
        <v>1</v>
      </c>
      <c r="O1" s="58" t="s">
        <v>2</v>
      </c>
    </row>
    <row r="2" spans="2:15" x14ac:dyDescent="0.25">
      <c r="B2" s="37" t="s">
        <v>3</v>
      </c>
      <c r="C2" s="37" t="s">
        <v>4</v>
      </c>
      <c r="O2" s="58" t="s">
        <v>2</v>
      </c>
    </row>
    <row r="3" spans="2:15" x14ac:dyDescent="0.25">
      <c r="B3" s="37" t="s">
        <v>5</v>
      </c>
      <c r="C3" s="37" t="s">
        <v>6</v>
      </c>
      <c r="O3" s="58" t="s">
        <v>2</v>
      </c>
    </row>
    <row r="4" spans="2:15" x14ac:dyDescent="0.25">
      <c r="B4" s="37" t="s">
        <v>7</v>
      </c>
      <c r="C4" s="37">
        <v>299</v>
      </c>
      <c r="O4" s="58" t="s">
        <v>2</v>
      </c>
    </row>
    <row r="5" spans="2:15" x14ac:dyDescent="0.25">
      <c r="B5" s="58" t="s">
        <v>8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O5" s="58" t="s">
        <v>2</v>
      </c>
    </row>
    <row r="6" spans="2:15" x14ac:dyDescent="0.25">
      <c r="B6" s="3" t="s">
        <v>109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58" t="s">
        <v>11</v>
      </c>
      <c r="O6" s="58" t="s">
        <v>2</v>
      </c>
    </row>
    <row r="7" spans="2:15" x14ac:dyDescent="0.25">
      <c r="B7" s="3" t="s">
        <v>248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58" t="s">
        <v>11</v>
      </c>
      <c r="O7" s="58" t="s">
        <v>2</v>
      </c>
    </row>
    <row r="8" spans="2:15" x14ac:dyDescent="0.25">
      <c r="B8" s="1" t="s">
        <v>67</v>
      </c>
      <c r="C8" s="1" t="s">
        <v>68</v>
      </c>
      <c r="D8" s="1" t="s">
        <v>111</v>
      </c>
      <c r="E8" s="1" t="s">
        <v>151</v>
      </c>
      <c r="F8" s="1" t="s">
        <v>72</v>
      </c>
      <c r="G8" s="3" t="s">
        <v>114</v>
      </c>
      <c r="H8" s="3" t="s">
        <v>115</v>
      </c>
      <c r="I8" s="1" t="s">
        <v>75</v>
      </c>
      <c r="J8" s="1" t="s">
        <v>152</v>
      </c>
      <c r="K8" s="1" t="s">
        <v>76</v>
      </c>
      <c r="L8" s="1" t="s">
        <v>118</v>
      </c>
      <c r="M8" s="1" t="s">
        <v>10</v>
      </c>
      <c r="N8" s="58" t="s">
        <v>11</v>
      </c>
      <c r="O8" s="58" t="s">
        <v>2</v>
      </c>
    </row>
    <row r="9" spans="2:15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3" t="s">
        <v>120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15</v>
      </c>
      <c r="M9" s="1" t="s">
        <v>10</v>
      </c>
      <c r="N9" s="58" t="s">
        <v>11</v>
      </c>
      <c r="O9" s="58" t="s">
        <v>2</v>
      </c>
    </row>
    <row r="10" spans="2:15" x14ac:dyDescent="0.25">
      <c r="B10" s="1" t="s">
        <v>10</v>
      </c>
      <c r="C10" s="1" t="s">
        <v>16</v>
      </c>
      <c r="D10" s="1" t="s">
        <v>17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10</v>
      </c>
      <c r="N10" s="58" t="s">
        <v>11</v>
      </c>
      <c r="O10" s="58" t="s">
        <v>2</v>
      </c>
    </row>
    <row r="11" spans="2:15" x14ac:dyDescent="0.25">
      <c r="B11" s="1" t="s">
        <v>249</v>
      </c>
      <c r="C11" s="1" t="s">
        <v>10</v>
      </c>
      <c r="D11" s="1" t="s">
        <v>10</v>
      </c>
      <c r="E11" s="1" t="s">
        <v>10</v>
      </c>
      <c r="F11" s="1" t="s">
        <v>10</v>
      </c>
      <c r="G11" s="39">
        <v>534878</v>
      </c>
      <c r="H11" s="1" t="s">
        <v>10</v>
      </c>
      <c r="I11" s="39">
        <v>5.35</v>
      </c>
      <c r="J11" s="1" t="s">
        <v>10</v>
      </c>
      <c r="K11" s="38">
        <v>1</v>
      </c>
      <c r="L11" s="38">
        <v>0</v>
      </c>
      <c r="M11" s="1" t="s">
        <v>10</v>
      </c>
      <c r="N11" s="58" t="s">
        <v>11</v>
      </c>
      <c r="O11" s="58" t="s">
        <v>2</v>
      </c>
    </row>
    <row r="12" spans="2:15" x14ac:dyDescent="0.25">
      <c r="B12" s="1" t="s">
        <v>250</v>
      </c>
      <c r="C12" s="1" t="s">
        <v>10</v>
      </c>
      <c r="D12" s="1" t="s">
        <v>10</v>
      </c>
      <c r="E12" s="1" t="s">
        <v>10</v>
      </c>
      <c r="F12" s="1" t="s">
        <v>10</v>
      </c>
      <c r="G12" s="39">
        <v>534878</v>
      </c>
      <c r="H12" s="1" t="s">
        <v>10</v>
      </c>
      <c r="I12" s="39">
        <v>5.35</v>
      </c>
      <c r="J12" s="1" t="s">
        <v>10</v>
      </c>
      <c r="K12" s="38">
        <v>1</v>
      </c>
      <c r="L12" s="38">
        <v>0</v>
      </c>
      <c r="M12" s="1" t="s">
        <v>10</v>
      </c>
      <c r="N12" s="58" t="s">
        <v>11</v>
      </c>
      <c r="O12" s="58" t="s">
        <v>2</v>
      </c>
    </row>
    <row r="13" spans="2:15" x14ac:dyDescent="0.25">
      <c r="B13" s="1" t="s">
        <v>251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1" t="s">
        <v>10</v>
      </c>
      <c r="K13" s="1" t="s">
        <v>10</v>
      </c>
      <c r="L13" s="1" t="s">
        <v>10</v>
      </c>
      <c r="M13" s="1" t="s">
        <v>10</v>
      </c>
      <c r="N13" s="58" t="s">
        <v>11</v>
      </c>
      <c r="O13" s="58" t="s">
        <v>2</v>
      </c>
    </row>
    <row r="14" spans="2:15" x14ac:dyDescent="0.25">
      <c r="B14" s="40" t="s">
        <v>252</v>
      </c>
      <c r="C14" s="41">
        <v>1180199</v>
      </c>
      <c r="D14" s="40" t="s">
        <v>130</v>
      </c>
      <c r="E14" s="40" t="s">
        <v>173</v>
      </c>
      <c r="F14" s="40" t="s">
        <v>92</v>
      </c>
      <c r="G14" s="43">
        <v>534878</v>
      </c>
      <c r="H14" s="43">
        <v>1</v>
      </c>
      <c r="I14" s="43">
        <v>5.35</v>
      </c>
      <c r="J14" s="42">
        <v>0.1038</v>
      </c>
      <c r="K14" s="42">
        <v>1</v>
      </c>
      <c r="L14" s="42">
        <v>0</v>
      </c>
      <c r="M14" s="40" t="s">
        <v>10</v>
      </c>
      <c r="N14" s="58" t="s">
        <v>11</v>
      </c>
      <c r="O14" s="58" t="s">
        <v>2</v>
      </c>
    </row>
    <row r="15" spans="2:15" x14ac:dyDescent="0.25">
      <c r="B15" s="1" t="s">
        <v>161</v>
      </c>
      <c r="C15" s="1" t="s">
        <v>10</v>
      </c>
      <c r="D15" s="1" t="s">
        <v>10</v>
      </c>
      <c r="E15" s="1" t="s">
        <v>10</v>
      </c>
      <c r="F15" s="1" t="s">
        <v>10</v>
      </c>
      <c r="G15" s="39">
        <v>0</v>
      </c>
      <c r="H15" s="1" t="s">
        <v>10</v>
      </c>
      <c r="I15" s="39">
        <v>0</v>
      </c>
      <c r="J15" s="1" t="s">
        <v>10</v>
      </c>
      <c r="K15" s="38">
        <v>0</v>
      </c>
      <c r="L15" s="38">
        <v>0</v>
      </c>
      <c r="M15" s="1" t="s">
        <v>10</v>
      </c>
      <c r="N15" s="58" t="s">
        <v>11</v>
      </c>
      <c r="O15" s="58" t="s">
        <v>2</v>
      </c>
    </row>
    <row r="16" spans="2:15" x14ac:dyDescent="0.25">
      <c r="B16" s="1" t="s">
        <v>253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1" t="s">
        <v>10</v>
      </c>
      <c r="L16" s="1" t="s">
        <v>10</v>
      </c>
      <c r="M16" s="1" t="s">
        <v>10</v>
      </c>
      <c r="N16" s="58" t="s">
        <v>11</v>
      </c>
      <c r="O16" s="58" t="s">
        <v>2</v>
      </c>
    </row>
    <row r="17" spans="2:15" x14ac:dyDescent="0.25">
      <c r="B17" s="36" t="s">
        <v>108</v>
      </c>
      <c r="N17" s="58" t="s">
        <v>11</v>
      </c>
      <c r="O17" s="58" t="s">
        <v>2</v>
      </c>
    </row>
    <row r="18" spans="2:15" x14ac:dyDescent="0.25">
      <c r="B18" s="36" t="s">
        <v>145</v>
      </c>
      <c r="N18" s="58" t="s">
        <v>11</v>
      </c>
      <c r="O18" s="58" t="s">
        <v>2</v>
      </c>
    </row>
    <row r="19" spans="2:15" x14ac:dyDescent="0.25">
      <c r="B19" s="36" t="s">
        <v>146</v>
      </c>
      <c r="N19" s="58" t="s">
        <v>11</v>
      </c>
      <c r="O19" s="58" t="s">
        <v>2</v>
      </c>
    </row>
    <row r="20" spans="2:15" x14ac:dyDescent="0.25">
      <c r="B20" s="36" t="s">
        <v>147</v>
      </c>
      <c r="N20" s="58" t="s">
        <v>11</v>
      </c>
      <c r="O20" s="58" t="s">
        <v>2</v>
      </c>
    </row>
    <row r="21" spans="2:15" x14ac:dyDescent="0.25">
      <c r="B21" s="58" t="s">
        <v>64</v>
      </c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</row>
    <row r="22" spans="2:15" x14ac:dyDescent="0.25">
      <c r="B22" s="58" t="s">
        <v>65</v>
      </c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</row>
  </sheetData>
  <mergeCells count="5">
    <mergeCell ref="B5:M5"/>
    <mergeCell ref="B21:M21"/>
    <mergeCell ref="B22:M22"/>
    <mergeCell ref="N6:N20"/>
    <mergeCell ref="O1:O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ShiranN</cp:lastModifiedBy>
  <dcterms:created xsi:type="dcterms:W3CDTF">2024-01-22T15:34:05Z</dcterms:created>
  <dcterms:modified xsi:type="dcterms:W3CDTF">2024-03-27T07:24:29Z</dcterms:modified>
</cp:coreProperties>
</file>