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0" yWindow="130" windowWidth="18610" windowHeight="6830" activeTab="1"/>
  </bookViews>
  <sheets>
    <sheet name="נספח ב4 - G" sheetId="1" r:id="rId1"/>
    <sheet name="נספח ב5 - G" sheetId="2" r:id="rId2"/>
  </sheets>
  <externalReferences>
    <externalReference r:id="rId3"/>
    <externalReference r:id="rId4"/>
  </externalReferences>
  <calcPr calcId="145621"/>
</workbook>
</file>

<file path=xl/calcChain.xml><?xml version="1.0" encoding="utf-8"?>
<calcChain xmlns="http://schemas.openxmlformats.org/spreadsheetml/2006/main">
  <c r="P10" i="1" l="1"/>
  <c r="O10" i="1"/>
  <c r="N10" i="1"/>
  <c r="M10" i="1"/>
  <c r="L10" i="1"/>
  <c r="K10" i="1"/>
  <c r="J10" i="1"/>
  <c r="J8" i="1"/>
  <c r="B3" i="1"/>
  <c r="B2" i="1"/>
  <c r="B1" i="1"/>
  <c r="J8" i="2"/>
  <c r="Q8" i="2" s="1"/>
  <c r="C8" i="2"/>
  <c r="B3" i="2"/>
  <c r="B2" i="2"/>
  <c r="B1" i="2"/>
</calcChain>
</file>

<file path=xl/sharedStrings.xml><?xml version="1.0" encoding="utf-8"?>
<sst xmlns="http://schemas.openxmlformats.org/spreadsheetml/2006/main" count="88" uniqueCount="70">
  <si>
    <t>חזרה</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</si>
  <si>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</si>
  <si>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</si>
  <si>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</si>
  <si>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</si>
  <si>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</si>
  <si>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סה"כ</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</si>
  <si>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</si>
  <si>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</si>
  <si>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</si>
  <si>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</si>
  <si>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</si>
  <si>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</si>
  <si>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</si>
  <si>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</si>
  <si>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</si>
  <si>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</si>
  <si>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</si>
  <si>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</si>
  <si>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(16)</t>
  </si>
  <si>
    <t>(17)</t>
  </si>
  <si>
    <t>(18)</t>
  </si>
  <si>
    <t>(19)</t>
  </si>
  <si>
    <t>(20)</t>
  </si>
  <si>
    <t>(21)</t>
  </si>
  <si>
    <t>(22)</t>
  </si>
  <si>
    <t>(23)</t>
  </si>
  <si>
    <t>(24)</t>
  </si>
  <si>
    <t>(25)</t>
  </si>
  <si>
    <t>(26)</t>
  </si>
  <si>
    <t>(27)</t>
  </si>
  <si>
    <t>(28)</t>
  </si>
  <si>
    <t>(29)</t>
  </si>
  <si>
    <t>(30)</t>
  </si>
  <si>
    <t>(31)</t>
  </si>
  <si>
    <t>(32)</t>
  </si>
  <si>
    <t>(33)</t>
  </si>
  <si>
    <t>(34)</t>
  </si>
  <si>
    <t>(35)</t>
  </si>
  <si>
    <t>(36)</t>
  </si>
  <si>
    <t>בקשות שהגיעו לידי סיום טיפול במהלך השנה</t>
  </si>
  <si>
    <t>הסברים:</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</si>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</sst>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lignment wrapText="1"/>
    </xf>
    <xf numFmtId="0" fontId="1" fillId="0" borderId="0"/>
    <xf numFmtId="0" fontId="6" fillId="0" borderId="0" applyNumberFormat="0" applyFill="0" applyBorder="0" applyAlignment="0" applyProtection="0">
      <alignment vertical="top"/>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3" fillId="0" borderId="0" xfId="2" applyFont="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horizontal="right"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10" xfId="2" applyFont="1" applyFill="1" applyBorder="1" applyAlignment="1" applyProtection="1">
      <alignment horizontal="right" vertical="top" wrapText="1"/>
    </xf>
    <xf numFmtId="0" fontId="9" fillId="4" borderId="11" xfId="2" applyFont="1" applyFill="1" applyBorder="1" applyAlignment="1" applyProtection="1">
      <alignment horizontal="center" vertical="center"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49" fontId="10" fillId="4" borderId="3" xfId="2" applyNumberFormat="1" applyFont="1" applyFill="1" applyBorder="1" applyAlignment="1" applyProtection="1">
      <alignment horizontal="center" vertical="top" wrapText="1"/>
    </xf>
    <xf numFmtId="49" fontId="10" fillId="4" borderId="15" xfId="2" applyNumberFormat="1" applyFont="1" applyFill="1" applyBorder="1" applyAlignment="1" applyProtection="1">
      <alignment horizontal="center" vertical="top" wrapText="1"/>
    </xf>
    <xf numFmtId="49" fontId="10" fillId="4" borderId="16" xfId="2" applyNumberFormat="1" applyFont="1" applyFill="1" applyBorder="1" applyAlignment="1" applyProtection="1">
      <alignment horizontal="center" vertical="top" wrapText="1"/>
    </xf>
    <xf numFmtId="0" fontId="3" fillId="5" borderId="11" xfId="2" applyFont="1" applyFill="1" applyBorder="1" applyAlignment="1" applyProtection="1">
      <alignment horizontal="right" vertical="center" wrapText="1"/>
    </xf>
    <xf numFmtId="9" fontId="11" fillId="5" borderId="12" xfId="4" applyNumberFormat="1" applyFont="1" applyFill="1" applyBorder="1" applyAlignment="1" applyProtection="1">
      <alignment horizontal="center" vertical="center" wrapText="1" readingOrder="2"/>
    </xf>
    <xf numFmtId="9" fontId="11" fillId="5" borderId="17" xfId="4" applyNumberFormat="1" applyFont="1" applyFill="1" applyBorder="1" applyAlignment="1" applyProtection="1">
      <alignment horizontal="center" vertical="center" wrapText="1" readingOrder="2"/>
    </xf>
    <xf numFmtId="0" fontId="10" fillId="0" borderId="0" xfId="2" applyFont="1" applyAlignment="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3" fillId="0" borderId="0" xfId="2" applyFont="1" applyAlignment="1" applyProtection="1"/>
    <xf numFmtId="0" fontId="1" fillId="0" borderId="0" xfId="2" applyProtection="1"/>
    <xf numFmtId="0" fontId="3" fillId="0" borderId="0" xfId="2" applyFont="1" applyFill="1" applyBorder="1" applyProtection="1"/>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15" xfId="2" applyFont="1" applyFill="1" applyBorder="1" applyAlignment="1" applyProtection="1">
      <alignment horizontal="center" vertical="top" wrapText="1" readingOrder="2"/>
    </xf>
    <xf numFmtId="164" fontId="10" fillId="4" borderId="12" xfId="2" applyNumberFormat="1" applyFont="1" applyFill="1" applyBorder="1" applyAlignment="1" applyProtection="1">
      <alignment horizontal="center" vertical="top" wrapText="1"/>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Alignment="1" applyProtection="1">
      <alignment horizontal="right" readingOrder="2"/>
    </xf>
    <xf numFmtId="0" fontId="1" fillId="0" borderId="0" xfId="2" applyAlignment="1" applyProtection="1"/>
    <xf numFmtId="0" fontId="1" fillId="0" borderId="0" xfId="2"/>
  </cellXfs>
  <cellStyles count="5">
    <cellStyle name="Normal" xfId="0" builtinId="0"/>
    <cellStyle name="Normal 2" xfId="2"/>
    <cellStyle name="Normal_Aform4v2" xfId="1"/>
    <cellStyle name="Normal_Aform4v2 2" xfId="4"/>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mor.LIMOR-PC/AppData/Local/Microsoft/Windows/Temporary%20Internet%20Files/Content.Outlook/EDOW206N/netunim_520030990_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החברה המנהלת של מינהל קרן ההשתלמות לפקידים עובדי המנהל והשירותים בע"מ</v>
          </cell>
          <cell r="F13">
            <v>2014</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row r="14">
          <cell r="K14">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topLeftCell="A4" workbookViewId="0">
      <selection activeCell="B25" sqref="B25"/>
    </sheetView>
  </sheetViews>
  <sheetFormatPr defaultColWidth="8.4140625" defaultRowHeight="12.5" x14ac:dyDescent="0.25"/>
  <cols>
    <col min="1" max="1" width="2.25" style="34" customWidth="1"/>
    <col min="2" max="2" width="19.25" style="34" customWidth="1"/>
    <col min="3" max="8" width="5.75" style="34" customWidth="1"/>
    <col min="9" max="9" width="6.83203125" style="34" customWidth="1"/>
    <col min="10" max="10" width="6.4140625" style="34" customWidth="1"/>
    <col min="11" max="15" width="5.33203125" style="34" customWidth="1"/>
    <col min="16" max="16" width="7.1640625" style="34" customWidth="1"/>
    <col min="17" max="30" width="8.4140625" style="45"/>
    <col min="31" max="16384" width="8.4140625" style="34"/>
  </cols>
  <sheetData>
    <row r="1" spans="2:16" s="34" customFormat="1" ht="18" x14ac:dyDescent="0.4">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4" customFormat="1" ht="20.5" x14ac:dyDescent="0.3">
      <c r="B2" s="4" t="str">
        <f>[1]הוראות!B13</f>
        <v>החברה המנהלת של מינהל קרן ההשתלמות לפקידים עובדי המנהל והשירותים בע"מ</v>
      </c>
      <c r="C2" s="2"/>
      <c r="D2" s="2"/>
      <c r="E2" s="2"/>
      <c r="F2" s="2"/>
      <c r="G2" s="2"/>
      <c r="H2" s="2"/>
      <c r="I2" s="2"/>
      <c r="J2" s="2"/>
      <c r="K2" s="2"/>
      <c r="L2" s="2"/>
      <c r="M2" s="2"/>
      <c r="N2" s="2"/>
      <c r="O2" s="2"/>
      <c r="P2" s="2"/>
    </row>
    <row r="3" spans="2:16" s="34" customFormat="1" ht="15.5" x14ac:dyDescent="0.35">
      <c r="B3" s="5" t="str">
        <f>CONCATENATE([1]הוראות!Z13,[1]הוראות!F13)</f>
        <v>הנתונים ביחידות בודדות לשנת 2014</v>
      </c>
      <c r="C3" s="2"/>
      <c r="D3" s="2"/>
      <c r="E3" s="2"/>
      <c r="F3" s="2"/>
      <c r="G3" s="2"/>
      <c r="H3" s="2"/>
      <c r="I3" s="2"/>
      <c r="J3" s="2"/>
      <c r="K3" s="2"/>
      <c r="L3" s="2"/>
      <c r="M3" s="2"/>
      <c r="N3" s="2"/>
      <c r="O3" s="2"/>
      <c r="P3" s="2"/>
    </row>
    <row r="4" spans="2:16" s="34" customFormat="1" ht="18" x14ac:dyDescent="0.4">
      <c r="B4" s="6" t="s">
        <v>0</v>
      </c>
      <c r="C4" s="2"/>
      <c r="D4" s="2"/>
      <c r="E4" s="7" t="s">
        <v>46</v>
      </c>
      <c r="F4" s="2"/>
      <c r="G4" s="2"/>
      <c r="H4" s="2"/>
      <c r="I4" s="2"/>
      <c r="J4" s="2"/>
      <c r="K4" s="2"/>
      <c r="L4" s="2"/>
      <c r="M4" s="2"/>
      <c r="N4" s="2"/>
      <c r="O4" s="2"/>
      <c r="P4" s="2"/>
    </row>
    <row r="5" spans="2:16" s="34" customFormat="1" ht="14" x14ac:dyDescent="0.3">
      <c r="B5" s="8"/>
      <c r="C5" s="2"/>
      <c r="D5" s="2"/>
      <c r="E5" s="2"/>
      <c r="F5" s="2"/>
      <c r="G5" s="2"/>
      <c r="H5" s="2"/>
      <c r="I5" s="2"/>
      <c r="J5" s="2"/>
      <c r="K5" s="2"/>
      <c r="L5" s="2"/>
      <c r="M5" s="2"/>
      <c r="N5" s="2"/>
      <c r="O5" s="2"/>
      <c r="P5" s="2"/>
    </row>
    <row r="6" spans="2:16" s="34" customFormat="1" ht="13" x14ac:dyDescent="0.3">
      <c r="B6" s="35"/>
      <c r="C6" s="2"/>
      <c r="D6" s="2"/>
      <c r="E6" s="2"/>
      <c r="F6" s="2"/>
      <c r="G6" s="2"/>
      <c r="H6" s="2"/>
      <c r="I6" s="2"/>
      <c r="J6" s="2"/>
      <c r="K6" s="2"/>
      <c r="L6" s="2"/>
      <c r="M6" s="2"/>
      <c r="N6" s="2"/>
      <c r="O6" s="2"/>
      <c r="P6" s="2"/>
    </row>
    <row r="7" spans="2:16" s="34" customFormat="1" ht="13" x14ac:dyDescent="0.25">
      <c r="B7" s="10" t="s">
        <v>2</v>
      </c>
      <c r="C7" s="11" t="s">
        <v>47</v>
      </c>
      <c r="D7" s="12"/>
      <c r="E7" s="12"/>
      <c r="F7" s="12"/>
      <c r="G7" s="12"/>
      <c r="H7" s="12"/>
      <c r="I7" s="13"/>
      <c r="J7" s="11" t="s">
        <v>48</v>
      </c>
      <c r="K7" s="12"/>
      <c r="L7" s="12"/>
      <c r="M7" s="12"/>
      <c r="N7" s="12"/>
      <c r="O7" s="12"/>
      <c r="P7" s="13"/>
    </row>
    <row r="8" spans="2:16" s="34" customFormat="1" ht="26" x14ac:dyDescent="0.25">
      <c r="B8" s="14"/>
      <c r="C8" s="36" t="s">
        <v>6</v>
      </c>
      <c r="D8" s="37" t="s">
        <v>7</v>
      </c>
      <c r="E8" s="16" t="s">
        <v>15</v>
      </c>
      <c r="F8" s="16" t="s">
        <v>16</v>
      </c>
      <c r="G8" s="16" t="s">
        <v>17</v>
      </c>
      <c r="H8" s="17" t="s">
        <v>49</v>
      </c>
      <c r="I8" s="38" t="s">
        <v>50</v>
      </c>
      <c r="J8" s="15" t="str">
        <f>C8</f>
        <v>סה"כ</v>
      </c>
      <c r="K8" s="37" t="s">
        <v>7</v>
      </c>
      <c r="L8" s="16" t="s">
        <v>15</v>
      </c>
      <c r="M8" s="16" t="s">
        <v>51</v>
      </c>
      <c r="N8" s="16" t="s">
        <v>49</v>
      </c>
      <c r="O8" s="17" t="s">
        <v>52</v>
      </c>
      <c r="P8" s="38" t="s">
        <v>53</v>
      </c>
    </row>
    <row r="9" spans="2:16" s="34" customFormat="1" ht="13" x14ac:dyDescent="0.25">
      <c r="B9" s="20"/>
      <c r="C9" s="39" t="s">
        <v>54</v>
      </c>
      <c r="D9" s="22" t="s">
        <v>55</v>
      </c>
      <c r="E9" s="22" t="s">
        <v>56</v>
      </c>
      <c r="F9" s="22" t="s">
        <v>57</v>
      </c>
      <c r="G9" s="22" t="s">
        <v>58</v>
      </c>
      <c r="H9" s="23" t="s">
        <v>59</v>
      </c>
      <c r="I9" s="25" t="s">
        <v>60</v>
      </c>
      <c r="J9" s="21" t="s">
        <v>61</v>
      </c>
      <c r="K9" s="22" t="s">
        <v>62</v>
      </c>
      <c r="L9" s="22" t="s">
        <v>63</v>
      </c>
      <c r="M9" s="26" t="s">
        <v>64</v>
      </c>
      <c r="N9" s="23" t="s">
        <v>65</v>
      </c>
      <c r="O9" s="23" t="s">
        <v>66</v>
      </c>
      <c r="P9" s="25" t="s">
        <v>67</v>
      </c>
    </row>
    <row r="10" spans="2:16" s="34" customFormat="1" ht="26" x14ac:dyDescent="0.25">
      <c r="B10" s="27" t="s">
        <v>40</v>
      </c>
      <c r="C10" s="28">
        <v>1</v>
      </c>
      <c r="D10" s="28">
        <v>0.14368706429124709</v>
      </c>
      <c r="E10" s="28">
        <v>0.7761425251742835</v>
      </c>
      <c r="F10" s="28">
        <v>6.6227730441518209E-2</v>
      </c>
      <c r="G10" s="28">
        <v>7.7459333849728895E-3</v>
      </c>
      <c r="H10" s="28">
        <v>2.711076684740511E-3</v>
      </c>
      <c r="I10" s="28">
        <v>3.4856700232378003E-3</v>
      </c>
      <c r="J10" s="28" t="str">
        <f>IF('[1]נספח א4 - G'!$K$14=0,"",'[1]נספח א4 - G'!K14/'[1]נספח א4 - G'!$K$14)</f>
        <v/>
      </c>
      <c r="K10" s="28" t="str">
        <f>IF('[1]נספח א4 - G'!$K$14=0,"",'[1]נספח א4 - G'!L14/'[1]נספח א4 - G'!$K$14)</f>
        <v/>
      </c>
      <c r="L10" s="28" t="str">
        <f>IF('[1]נספח א4 - G'!$K$14=0,"",'[1]נספח א4 - G'!M14/'[1]נספח א4 - G'!$K$14)</f>
        <v/>
      </c>
      <c r="M10" s="28" t="str">
        <f>IF('[1]נספח א4 - G'!$K$14=0,"",'[1]נספח א4 - G'!N14/'[1]נספח א4 - G'!$K$14)</f>
        <v/>
      </c>
      <c r="N10" s="28" t="str">
        <f>IF('[1]נספח א4 - G'!$K$14=0,"",'[1]נספח א4 - G'!O14/'[1]נספח א4 - G'!$K$14)</f>
        <v/>
      </c>
      <c r="O10" s="28" t="str">
        <f>IF('[1]נספח א4 - G'!$K$14=0,"",'[1]נספח א4 - G'!P14/'[1]נספח א4 - G'!$K$14)</f>
        <v/>
      </c>
      <c r="P10" s="29" t="str">
        <f>IF('[1]נספח א4 - G'!$K$14=0,"",'[1]נספח א4 - G'!Q14/'[1]נספח א4 - G'!$K$14)</f>
        <v/>
      </c>
    </row>
    <row r="11" spans="2:16" s="34" customFormat="1" ht="13" x14ac:dyDescent="0.3">
      <c r="B11" s="2"/>
      <c r="C11" s="2"/>
      <c r="D11" s="2"/>
      <c r="E11" s="2"/>
      <c r="F11" s="2"/>
      <c r="G11" s="2"/>
      <c r="H11" s="2"/>
      <c r="I11" s="40"/>
      <c r="J11" s="2"/>
      <c r="K11" s="2"/>
      <c r="L11" s="2"/>
      <c r="M11" s="2"/>
      <c r="N11" s="2"/>
      <c r="O11" s="2"/>
      <c r="P11" s="2"/>
    </row>
    <row r="12" spans="2:16" s="34" customFormat="1" ht="13" x14ac:dyDescent="0.3">
      <c r="B12" s="41" t="s">
        <v>41</v>
      </c>
      <c r="C12" s="42"/>
      <c r="D12" s="42"/>
      <c r="E12" s="42"/>
      <c r="F12" s="42"/>
      <c r="G12" s="42"/>
      <c r="H12" s="42"/>
      <c r="I12" s="42"/>
      <c r="J12" s="42"/>
      <c r="K12" s="42"/>
      <c r="L12" s="42"/>
      <c r="M12" s="42"/>
      <c r="N12" s="42"/>
      <c r="O12" s="42"/>
    </row>
    <row r="13" spans="2:16" s="34" customFormat="1" ht="13" x14ac:dyDescent="0.3">
      <c r="B13" s="31" t="s">
        <v>45</v>
      </c>
      <c r="C13" s="31"/>
      <c r="D13" s="31"/>
      <c r="E13" s="31"/>
      <c r="F13" s="31"/>
      <c r="G13" s="31"/>
      <c r="H13" s="31"/>
      <c r="I13" s="31"/>
      <c r="J13" s="31"/>
      <c r="K13" s="31"/>
      <c r="L13" s="31"/>
      <c r="M13" s="31"/>
      <c r="N13" s="31"/>
      <c r="O13" s="31"/>
      <c r="P13" s="31"/>
    </row>
    <row r="14" spans="2:16" s="34" customFormat="1" ht="13" x14ac:dyDescent="0.3">
      <c r="B14" s="31" t="s">
        <v>68</v>
      </c>
      <c r="C14" s="31"/>
      <c r="D14" s="31"/>
      <c r="E14" s="31"/>
      <c r="F14" s="31"/>
      <c r="G14" s="31"/>
      <c r="H14" s="31"/>
      <c r="I14" s="31"/>
      <c r="J14" s="31"/>
      <c r="K14" s="31"/>
      <c r="L14" s="31"/>
      <c r="M14" s="31"/>
      <c r="N14" s="31"/>
      <c r="O14" s="31"/>
      <c r="P14" s="31"/>
    </row>
    <row r="15" spans="2:16" s="34" customFormat="1" ht="13" x14ac:dyDescent="0.3">
      <c r="B15" s="32" t="s">
        <v>69</v>
      </c>
      <c r="C15" s="32"/>
      <c r="D15" s="32"/>
      <c r="E15" s="32"/>
      <c r="F15" s="32"/>
      <c r="G15" s="32"/>
      <c r="H15" s="32"/>
      <c r="I15" s="32"/>
      <c r="J15" s="32"/>
      <c r="K15" s="32"/>
      <c r="L15" s="32"/>
      <c r="M15" s="32"/>
      <c r="N15" s="32"/>
      <c r="O15" s="32"/>
      <c r="P15" s="32"/>
    </row>
    <row r="16" spans="2:16" s="34" customFormat="1" x14ac:dyDescent="0.25">
      <c r="B16" s="43"/>
    </row>
    <row r="17" spans="3:16" s="34" customFormat="1" x14ac:dyDescent="0.25">
      <c r="C17" s="44"/>
      <c r="D17" s="44"/>
      <c r="E17" s="44"/>
      <c r="F17" s="44"/>
      <c r="G17" s="44"/>
      <c r="H17" s="44"/>
      <c r="I17" s="44"/>
      <c r="J17" s="44"/>
      <c r="K17" s="44"/>
      <c r="L17" s="44"/>
      <c r="M17" s="44"/>
      <c r="N17" s="44"/>
      <c r="O17" s="44"/>
      <c r="P17" s="44"/>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activeCell="B21" sqref="B21"/>
    </sheetView>
  </sheetViews>
  <sheetFormatPr defaultColWidth="8.4140625" defaultRowHeight="13" x14ac:dyDescent="0.3"/>
  <cols>
    <col min="1" max="1" width="1.4140625" style="3" customWidth="1"/>
    <col min="2" max="2" width="19.25" style="2" customWidth="1"/>
    <col min="3" max="16" width="5.5" style="2" customWidth="1"/>
    <col min="17" max="23" width="5.5" style="3" customWidth="1"/>
    <col min="24" max="16384" width="8.4140625" style="3"/>
  </cols>
  <sheetData>
    <row r="1" spans="2:23" ht="18" x14ac:dyDescent="0.4">
      <c r="B1" s="1" t="str">
        <f>[1]הוראות!B33</f>
        <v>נספח ב5 - מדדי בקשות להעברת כספים בין קופות גמל או בין מסלולי השקעה (גמל)</v>
      </c>
    </row>
    <row r="2" spans="2:23" ht="20.5" x14ac:dyDescent="0.3">
      <c r="B2" s="4" t="str">
        <f>[1]הוראות!B13</f>
        <v>החברה המנהלת של מינהל קרן ההשתלמות לפקידים עובדי המנהל והשירותים בע"מ</v>
      </c>
    </row>
    <row r="3" spans="2:23" ht="15.5" x14ac:dyDescent="0.35">
      <c r="B3" s="5" t="str">
        <f>CONCATENATE([1]הוראות!Z13,[1]הוראות!F13)</f>
        <v>הנתונים ביחידות בודדות לשנת 2014</v>
      </c>
    </row>
    <row r="4" spans="2:23" ht="18" x14ac:dyDescent="0.4">
      <c r="B4" s="6" t="s">
        <v>0</v>
      </c>
      <c r="I4" s="7" t="s">
        <v>1</v>
      </c>
    </row>
    <row r="5" spans="2:23" ht="14" x14ac:dyDescent="0.3">
      <c r="B5" s="8"/>
    </row>
    <row r="6" spans="2:23" x14ac:dyDescent="0.3">
      <c r="B6" s="9"/>
    </row>
    <row r="7" spans="2:23" x14ac:dyDescent="0.3">
      <c r="B7" s="10" t="s">
        <v>2</v>
      </c>
      <c r="C7" s="11" t="s">
        <v>3</v>
      </c>
      <c r="D7" s="12"/>
      <c r="E7" s="12"/>
      <c r="F7" s="12"/>
      <c r="G7" s="12"/>
      <c r="H7" s="12"/>
      <c r="I7" s="13"/>
      <c r="J7" s="11" t="s">
        <v>4</v>
      </c>
      <c r="K7" s="12"/>
      <c r="L7" s="12"/>
      <c r="M7" s="12"/>
      <c r="N7" s="12"/>
      <c r="O7" s="12"/>
      <c r="P7" s="13"/>
      <c r="Q7" s="11" t="s">
        <v>5</v>
      </c>
      <c r="R7" s="12"/>
      <c r="S7" s="12"/>
      <c r="T7" s="12"/>
      <c r="U7" s="12"/>
      <c r="V7" s="12"/>
      <c r="W7" s="13"/>
    </row>
    <row r="8" spans="2:23" ht="39" x14ac:dyDescent="0.3">
      <c r="B8" s="14"/>
      <c r="C8" s="15" t="str">
        <f>'[2]נספח ב4'!C8</f>
        <v>סה"כ</v>
      </c>
      <c r="D8" s="16" t="s">
        <v>7</v>
      </c>
      <c r="E8" s="16" t="s">
        <v>8</v>
      </c>
      <c r="F8" s="16" t="s">
        <v>9</v>
      </c>
      <c r="G8" s="16" t="s">
        <v>10</v>
      </c>
      <c r="H8" s="17" t="s">
        <v>11</v>
      </c>
      <c r="I8" s="18" t="s">
        <v>12</v>
      </c>
      <c r="J8" s="19" t="str">
        <f>'[2]נספח ב4'!C8</f>
        <v>סה"כ</v>
      </c>
      <c r="K8" s="16" t="s">
        <v>13</v>
      </c>
      <c r="L8" s="16" t="s">
        <v>14</v>
      </c>
      <c r="M8" s="16" t="s">
        <v>15</v>
      </c>
      <c r="N8" s="16" t="s">
        <v>16</v>
      </c>
      <c r="O8" s="17" t="s">
        <v>17</v>
      </c>
      <c r="P8" s="18" t="s">
        <v>18</v>
      </c>
      <c r="Q8" s="19" t="str">
        <f>J8</f>
        <v>סה"כ</v>
      </c>
      <c r="R8" s="16" t="s">
        <v>13</v>
      </c>
      <c r="S8" s="16" t="s">
        <v>14</v>
      </c>
      <c r="T8" s="16" t="s">
        <v>15</v>
      </c>
      <c r="U8" s="16" t="s">
        <v>16</v>
      </c>
      <c r="V8" s="17" t="s">
        <v>17</v>
      </c>
      <c r="W8" s="18" t="s">
        <v>18</v>
      </c>
    </row>
    <row r="9" spans="2:23" x14ac:dyDescent="0.3">
      <c r="B9" s="20"/>
      <c r="C9" s="21" t="s">
        <v>19</v>
      </c>
      <c r="D9" s="22" t="s">
        <v>20</v>
      </c>
      <c r="E9" s="23" t="s">
        <v>21</v>
      </c>
      <c r="F9" s="22" t="s">
        <v>22</v>
      </c>
      <c r="G9" s="22" t="s">
        <v>23</v>
      </c>
      <c r="H9" s="24" t="s">
        <v>24</v>
      </c>
      <c r="I9" s="25" t="s">
        <v>25</v>
      </c>
      <c r="J9" s="26" t="s">
        <v>26</v>
      </c>
      <c r="K9" s="22" t="s">
        <v>27</v>
      </c>
      <c r="L9" s="22" t="s">
        <v>28</v>
      </c>
      <c r="M9" s="26" t="s">
        <v>29</v>
      </c>
      <c r="N9" s="22" t="s">
        <v>30</v>
      </c>
      <c r="O9" s="24" t="s">
        <v>31</v>
      </c>
      <c r="P9" s="25" t="s">
        <v>32</v>
      </c>
      <c r="Q9" s="26" t="s">
        <v>33</v>
      </c>
      <c r="R9" s="22" t="s">
        <v>34</v>
      </c>
      <c r="S9" s="23" t="s">
        <v>35</v>
      </c>
      <c r="T9" s="22" t="s">
        <v>36</v>
      </c>
      <c r="U9" s="22" t="s">
        <v>37</v>
      </c>
      <c r="V9" s="24" t="s">
        <v>38</v>
      </c>
      <c r="W9" s="25" t="s">
        <v>39</v>
      </c>
    </row>
    <row r="10" spans="2:23" ht="26" x14ac:dyDescent="0.3">
      <c r="B10" s="27" t="s">
        <v>40</v>
      </c>
      <c r="C10" s="28">
        <v>1</v>
      </c>
      <c r="D10" s="28">
        <v>1.1389521640091117E-2</v>
      </c>
      <c r="E10" s="28">
        <v>1.5945330296127564E-2</v>
      </c>
      <c r="F10" s="28">
        <v>0.42824601366742598</v>
      </c>
      <c r="G10" s="28">
        <v>0.18451025056947609</v>
      </c>
      <c r="H10" s="28">
        <v>9.7949886104783598E-2</v>
      </c>
      <c r="I10" s="28">
        <v>0.26195899772209569</v>
      </c>
      <c r="J10" s="28">
        <v>1</v>
      </c>
      <c r="K10" s="28">
        <v>0.96</v>
      </c>
      <c r="L10" s="28">
        <v>0.04</v>
      </c>
      <c r="M10" s="28">
        <v>0</v>
      </c>
      <c r="N10" s="28">
        <v>0</v>
      </c>
      <c r="O10" s="28">
        <v>0</v>
      </c>
      <c r="P10" s="28">
        <v>0</v>
      </c>
      <c r="Q10" s="28">
        <v>1</v>
      </c>
      <c r="R10" s="28">
        <v>0.44117647058823528</v>
      </c>
      <c r="S10" s="28">
        <v>0.41176470588235292</v>
      </c>
      <c r="T10" s="28">
        <v>0.14705882352941177</v>
      </c>
      <c r="U10" s="28">
        <v>0</v>
      </c>
      <c r="V10" s="28">
        <v>0</v>
      </c>
      <c r="W10" s="29">
        <v>0</v>
      </c>
    </row>
    <row r="12" spans="2:23" x14ac:dyDescent="0.3">
      <c r="B12" s="30" t="s">
        <v>41</v>
      </c>
      <c r="C12" s="30"/>
      <c r="D12" s="30"/>
      <c r="E12" s="30"/>
      <c r="F12" s="30"/>
      <c r="G12" s="30"/>
      <c r="H12" s="30"/>
      <c r="I12" s="30"/>
      <c r="J12" s="30"/>
      <c r="K12" s="30"/>
      <c r="L12" s="30"/>
      <c r="M12" s="30"/>
      <c r="N12" s="30"/>
      <c r="O12" s="30"/>
      <c r="P12" s="30"/>
    </row>
    <row r="13" spans="2:23" x14ac:dyDescent="0.3">
      <c r="B13" s="31" t="s">
        <v>45</v>
      </c>
      <c r="C13" s="31"/>
      <c r="D13" s="31"/>
      <c r="E13" s="31"/>
      <c r="F13" s="31"/>
      <c r="G13" s="31"/>
      <c r="H13" s="31"/>
      <c r="I13" s="31"/>
      <c r="J13" s="31"/>
      <c r="K13" s="31"/>
      <c r="L13" s="31"/>
      <c r="M13" s="31"/>
      <c r="N13" s="31"/>
      <c r="O13" s="31"/>
      <c r="P13" s="31"/>
    </row>
    <row r="14" spans="2:23" x14ac:dyDescent="0.3">
      <c r="B14" s="32" t="s">
        <v>42</v>
      </c>
      <c r="C14" s="32"/>
      <c r="D14" s="32"/>
      <c r="E14" s="32"/>
      <c r="F14" s="32"/>
      <c r="G14" s="32"/>
      <c r="H14" s="32"/>
      <c r="I14" s="32"/>
      <c r="J14" s="32"/>
      <c r="K14" s="32"/>
      <c r="L14" s="32"/>
      <c r="M14" s="32"/>
      <c r="N14" s="32"/>
      <c r="O14" s="32"/>
      <c r="P14" s="32"/>
    </row>
    <row r="15" spans="2:23" x14ac:dyDescent="0.3">
      <c r="B15" s="32" t="s">
        <v>43</v>
      </c>
      <c r="C15" s="32"/>
      <c r="D15" s="32"/>
      <c r="E15" s="32"/>
      <c r="F15" s="32"/>
      <c r="G15" s="32"/>
      <c r="H15" s="32"/>
      <c r="I15" s="32"/>
      <c r="J15" s="32"/>
      <c r="K15" s="32"/>
      <c r="L15" s="32"/>
      <c r="M15" s="32"/>
      <c r="N15" s="32"/>
      <c r="O15" s="32"/>
      <c r="P15" s="32"/>
    </row>
    <row r="16" spans="2:23" x14ac:dyDescent="0.3">
      <c r="B16" s="32" t="s">
        <v>44</v>
      </c>
      <c r="C16" s="32"/>
      <c r="D16" s="32"/>
      <c r="E16" s="32"/>
      <c r="F16" s="32"/>
      <c r="G16" s="32"/>
      <c r="H16" s="32"/>
      <c r="I16" s="32"/>
      <c r="J16" s="32"/>
      <c r="K16" s="32"/>
      <c r="L16" s="32"/>
      <c r="M16" s="32"/>
      <c r="N16" s="32"/>
      <c r="O16" s="32"/>
      <c r="P16" s="32"/>
    </row>
    <row r="17" spans="3:4" s="3" customFormat="1" x14ac:dyDescent="0.3">
      <c r="C17" s="33"/>
      <c r="D17" s="33"/>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Limor Moskovich</dc:creator>
  <cp:lastModifiedBy>Limor Moskovich</cp:lastModifiedBy>
  <dcterms:created xsi:type="dcterms:W3CDTF">2015-06-02T06:29:39Z</dcterms:created>
  <dcterms:modified xsi:type="dcterms:W3CDTF">2015-06-02T06:31:46Z</dcterms:modified>
</cp:coreProperties>
</file>